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60" yWindow="15" windowWidth="11340" windowHeight="6540"/>
  </bookViews>
  <sheets>
    <sheet name="Sheet1" sheetId="1" r:id="rId1"/>
    <sheet name="Sheet2" sheetId="2" r:id="rId2"/>
    <sheet name="Sheet3" sheetId="3" r:id="rId3"/>
  </sheets>
  <definedNames>
    <definedName name="a0">Sheet1!$B$13</definedName>
    <definedName name="b0">Sheet1!$B$14</definedName>
    <definedName name="c0">Sheet1!$B$15</definedName>
    <definedName name="d0">Sheet1!$B$16</definedName>
    <definedName name="dx">Sheet2!$F$3</definedName>
    <definedName name="e0">Sheet1!$B$17</definedName>
    <definedName name="f0">Sheet1!$B$18</definedName>
    <definedName name="g0">Sheet1!$B$19</definedName>
    <definedName name="h0">Sheet1!$B$20</definedName>
    <definedName name="i0">Sheet1!$B$21</definedName>
    <definedName name="xMax">Sheet1!$C$27</definedName>
    <definedName name="xMin">Sheet1!$C$26</definedName>
  </definedNames>
  <calcPr calcId="145621"/>
</workbook>
</file>

<file path=xl/calcChain.xml><?xml version="1.0" encoding="utf-8"?>
<calcChain xmlns="http://schemas.openxmlformats.org/spreadsheetml/2006/main">
  <c r="F3" i="2" l="1"/>
  <c r="M19" i="1" s="1"/>
  <c r="M24" i="1" s="1"/>
  <c r="A3" i="2"/>
  <c r="B3" i="2" s="1"/>
  <c r="H16" i="1"/>
  <c r="A4" i="2" l="1"/>
  <c r="E7" i="2"/>
  <c r="A5" i="2" l="1"/>
  <c r="B4" i="2"/>
  <c r="B5" i="2" l="1"/>
  <c r="A6" i="2"/>
  <c r="B6" i="2" l="1"/>
  <c r="A7" i="2"/>
  <c r="A8" i="2" l="1"/>
  <c r="B7" i="2"/>
  <c r="A9" i="2" l="1"/>
  <c r="B8" i="2"/>
  <c r="B9" i="2" l="1"/>
  <c r="A10" i="2"/>
  <c r="B10" i="2" l="1"/>
  <c r="A11" i="2"/>
  <c r="A12" i="2" l="1"/>
  <c r="B11" i="2"/>
  <c r="A13" i="2" l="1"/>
  <c r="B12" i="2"/>
  <c r="B13" i="2" l="1"/>
  <c r="A14" i="2"/>
  <c r="B14" i="2" l="1"/>
  <c r="A15" i="2"/>
  <c r="A16" i="2" l="1"/>
  <c r="B15" i="2"/>
  <c r="A17" i="2" l="1"/>
  <c r="B16" i="2"/>
  <c r="B17" i="2" l="1"/>
  <c r="A18" i="2"/>
  <c r="B18" i="2" l="1"/>
  <c r="A19" i="2"/>
  <c r="B19" i="2" l="1"/>
  <c r="A20" i="2"/>
  <c r="A21" i="2" l="1"/>
  <c r="B20" i="2"/>
  <c r="B21" i="2" l="1"/>
  <c r="A22" i="2"/>
  <c r="B22" i="2" l="1"/>
  <c r="A23" i="2"/>
  <c r="A24" i="2" l="1"/>
  <c r="B23" i="2"/>
  <c r="A25" i="2" l="1"/>
  <c r="B24" i="2"/>
  <c r="B25" i="2" l="1"/>
  <c r="A26" i="2"/>
  <c r="B26" i="2" l="1"/>
  <c r="A27" i="2"/>
  <c r="A28" i="2" l="1"/>
  <c r="B27" i="2"/>
  <c r="A29" i="2" l="1"/>
  <c r="B28" i="2"/>
  <c r="A30" i="2" l="1"/>
  <c r="B29" i="2"/>
  <c r="B30" i="2" l="1"/>
  <c r="A31" i="2"/>
  <c r="B31" i="2" l="1"/>
  <c r="A32" i="2"/>
  <c r="A33" i="2" l="1"/>
  <c r="B32" i="2"/>
  <c r="B33" i="2" l="1"/>
  <c r="A34" i="2"/>
  <c r="B34" i="2" l="1"/>
  <c r="A35" i="2"/>
  <c r="A36" i="2" l="1"/>
  <c r="B35" i="2"/>
  <c r="A37" i="2" l="1"/>
  <c r="B36" i="2"/>
  <c r="B37" i="2" l="1"/>
  <c r="A38" i="2"/>
  <c r="B38" i="2" l="1"/>
  <c r="A39" i="2"/>
  <c r="B39" i="2" l="1"/>
  <c r="A40" i="2"/>
  <c r="A41" i="2" l="1"/>
  <c r="B40" i="2"/>
  <c r="B41" i="2" l="1"/>
  <c r="A42" i="2"/>
  <c r="B42" i="2" l="1"/>
  <c r="A43" i="2"/>
  <c r="A44" i="2" l="1"/>
  <c r="B43" i="2"/>
  <c r="A45" i="2" l="1"/>
  <c r="B44" i="2"/>
  <c r="B45" i="2" l="1"/>
  <c r="A46" i="2"/>
  <c r="B46" i="2" l="1"/>
  <c r="A47" i="2"/>
  <c r="A48" i="2" l="1"/>
  <c r="B47" i="2"/>
  <c r="A49" i="2" l="1"/>
  <c r="B48" i="2"/>
  <c r="B49" i="2" l="1"/>
  <c r="A50" i="2"/>
  <c r="B50" i="2" l="1"/>
  <c r="A51" i="2"/>
  <c r="A52" i="2" l="1"/>
  <c r="B51" i="2"/>
  <c r="B52" i="2" l="1"/>
  <c r="A53" i="2"/>
  <c r="B53" i="2" l="1"/>
  <c r="A54" i="2"/>
  <c r="B54" i="2" l="1"/>
  <c r="A55" i="2"/>
  <c r="A56" i="2" l="1"/>
  <c r="B55" i="2"/>
  <c r="A57" i="2" l="1"/>
  <c r="B56" i="2"/>
  <c r="B57" i="2" l="1"/>
  <c r="A58" i="2"/>
  <c r="B58" i="2" l="1"/>
  <c r="A59" i="2"/>
  <c r="A60" i="2" l="1"/>
  <c r="B59" i="2"/>
  <c r="B60" i="2" l="1"/>
  <c r="A61" i="2"/>
  <c r="B61" i="2" l="1"/>
  <c r="A62" i="2"/>
  <c r="B62" i="2" l="1"/>
  <c r="A63" i="2"/>
  <c r="B63" i="2" l="1"/>
  <c r="A64" i="2"/>
  <c r="B64" i="2" l="1"/>
  <c r="A65" i="2"/>
  <c r="B65" i="2" l="1"/>
  <c r="A66" i="2"/>
  <c r="B66" i="2" l="1"/>
  <c r="A67" i="2"/>
  <c r="A68" i="2" l="1"/>
  <c r="B67" i="2"/>
  <c r="A69" i="2" l="1"/>
  <c r="B68" i="2"/>
  <c r="B69" i="2" l="1"/>
  <c r="A70" i="2"/>
  <c r="B70" i="2" l="1"/>
  <c r="A71" i="2"/>
  <c r="B71" i="2" l="1"/>
  <c r="A72" i="2"/>
  <c r="B72" i="2" l="1"/>
  <c r="A73" i="2"/>
  <c r="B73" i="2" l="1"/>
  <c r="A74" i="2"/>
  <c r="B74" i="2" l="1"/>
  <c r="A75" i="2"/>
  <c r="A76" i="2" l="1"/>
  <c r="B75" i="2"/>
  <c r="B76" i="2" l="1"/>
  <c r="A77" i="2"/>
  <c r="B77" i="2" l="1"/>
  <c r="A78" i="2"/>
  <c r="B78" i="2" l="1"/>
  <c r="A79" i="2"/>
  <c r="B79" i="2" l="1"/>
  <c r="A80" i="2"/>
  <c r="A81" i="2" l="1"/>
  <c r="B80" i="2"/>
  <c r="B81" i="2" l="1"/>
  <c r="A82" i="2"/>
  <c r="B82" i="2" l="1"/>
  <c r="A83" i="2"/>
  <c r="A84" i="2" l="1"/>
  <c r="B83" i="2"/>
  <c r="B84" i="2" l="1"/>
  <c r="A85" i="2"/>
  <c r="B85" i="2" l="1"/>
  <c r="A86" i="2"/>
  <c r="B86" i="2" l="1"/>
  <c r="A87" i="2"/>
  <c r="B87" i="2" l="1"/>
  <c r="A88" i="2"/>
  <c r="B88" i="2" l="1"/>
  <c r="A89" i="2"/>
  <c r="B89" i="2" l="1"/>
  <c r="A90" i="2"/>
  <c r="B90" i="2" l="1"/>
  <c r="A91" i="2"/>
  <c r="B91" i="2" l="1"/>
  <c r="A92" i="2"/>
  <c r="A93" i="2" l="1"/>
  <c r="B92" i="2"/>
  <c r="B93" i="2" l="1"/>
  <c r="A94" i="2"/>
  <c r="B94" i="2" l="1"/>
  <c r="A95" i="2"/>
  <c r="B95" i="2" l="1"/>
  <c r="A96" i="2"/>
  <c r="B96" i="2" l="1"/>
  <c r="A97" i="2"/>
  <c r="B97" i="2" l="1"/>
  <c r="A98" i="2"/>
  <c r="B98" i="2" l="1"/>
  <c r="A99" i="2"/>
  <c r="B99" i="2" l="1"/>
  <c r="A100" i="2"/>
  <c r="B100" i="2" l="1"/>
  <c r="A101" i="2"/>
  <c r="B101" i="2" l="1"/>
  <c r="A102" i="2"/>
  <c r="B102" i="2" l="1"/>
  <c r="A103" i="2"/>
  <c r="B103" i="2" l="1"/>
  <c r="A104" i="2"/>
  <c r="B104" i="2" l="1"/>
  <c r="A105" i="2"/>
  <c r="B105" i="2" l="1"/>
  <c r="A106" i="2"/>
  <c r="B106" i="2" l="1"/>
  <c r="A107" i="2"/>
  <c r="B107" i="2" l="1"/>
  <c r="A108" i="2"/>
  <c r="B108" i="2" l="1"/>
  <c r="A109" i="2"/>
  <c r="B109" i="2" l="1"/>
  <c r="A110" i="2"/>
  <c r="B110" i="2" l="1"/>
  <c r="A111" i="2"/>
  <c r="B111" i="2" l="1"/>
  <c r="A112" i="2"/>
  <c r="B112" i="2" l="1"/>
  <c r="A113" i="2"/>
  <c r="B113" i="2" l="1"/>
  <c r="A114" i="2"/>
  <c r="B114" i="2" l="1"/>
  <c r="A115" i="2"/>
  <c r="B115" i="2" l="1"/>
  <c r="A116" i="2"/>
  <c r="B116" i="2" l="1"/>
  <c r="A117" i="2"/>
  <c r="B117" i="2" l="1"/>
  <c r="A118" i="2"/>
  <c r="B118" i="2" l="1"/>
  <c r="A119" i="2"/>
  <c r="B119" i="2" l="1"/>
  <c r="A120" i="2"/>
  <c r="B120" i="2" l="1"/>
  <c r="A121" i="2"/>
  <c r="B121" i="2" l="1"/>
  <c r="A122" i="2"/>
  <c r="B122" i="2" l="1"/>
  <c r="A123" i="2"/>
  <c r="A124" i="2" l="1"/>
  <c r="B123" i="2"/>
  <c r="B124" i="2" l="1"/>
  <c r="A125" i="2"/>
  <c r="B125" i="2" l="1"/>
  <c r="A126" i="2"/>
  <c r="B126" i="2" l="1"/>
  <c r="A127" i="2"/>
  <c r="B127" i="2" l="1"/>
  <c r="A128" i="2"/>
  <c r="B128" i="2" l="1"/>
  <c r="A129" i="2"/>
  <c r="A130" i="2" l="1"/>
  <c r="B129" i="2"/>
  <c r="B130" i="2" l="1"/>
  <c r="A131" i="2"/>
  <c r="B131" i="2" l="1"/>
  <c r="A132" i="2"/>
  <c r="B132" i="2" l="1"/>
  <c r="A133" i="2"/>
  <c r="B133" i="2" l="1"/>
  <c r="A134" i="2"/>
  <c r="A135" i="2" l="1"/>
  <c r="B134" i="2"/>
  <c r="B135" i="2" l="1"/>
  <c r="A136" i="2"/>
  <c r="B136" i="2" l="1"/>
  <c r="A137" i="2"/>
  <c r="A138" i="2" l="1"/>
  <c r="B137" i="2"/>
  <c r="B138" i="2" l="1"/>
  <c r="A139" i="2"/>
  <c r="B139" i="2" l="1"/>
  <c r="A140" i="2"/>
  <c r="B140" i="2" l="1"/>
  <c r="A141" i="2"/>
  <c r="B141" i="2" l="1"/>
  <c r="A142" i="2"/>
  <c r="B142" i="2" l="1"/>
  <c r="A143" i="2"/>
  <c r="B143" i="2" l="1"/>
  <c r="A144" i="2"/>
  <c r="B144" i="2" l="1"/>
  <c r="A145" i="2"/>
  <c r="A146" i="2" l="1"/>
  <c r="B145" i="2"/>
  <c r="B146" i="2" l="1"/>
  <c r="A147" i="2"/>
  <c r="B147" i="2" l="1"/>
  <c r="A148" i="2"/>
  <c r="B148" i="2" l="1"/>
  <c r="A149" i="2"/>
  <c r="B149" i="2" l="1"/>
  <c r="A150" i="2"/>
  <c r="B150" i="2" l="1"/>
  <c r="A151" i="2"/>
  <c r="B151" i="2" l="1"/>
  <c r="A152" i="2"/>
  <c r="B152" i="2" l="1"/>
  <c r="A153" i="2"/>
  <c r="A154" i="2" l="1"/>
  <c r="M25" i="1"/>
  <c r="F7" i="2" s="1"/>
  <c r="B153" i="2"/>
  <c r="B154" i="2" l="1"/>
  <c r="A155" i="2"/>
  <c r="A156" i="2" l="1"/>
  <c r="B155" i="2"/>
  <c r="A157" i="2" l="1"/>
  <c r="B156" i="2"/>
  <c r="B157" i="2" l="1"/>
  <c r="A158" i="2"/>
  <c r="B158" i="2" l="1"/>
  <c r="A159" i="2"/>
  <c r="B159" i="2" l="1"/>
  <c r="A160" i="2"/>
  <c r="B160" i="2" l="1"/>
  <c r="A161" i="2"/>
  <c r="B161" i="2" l="1"/>
  <c r="A162" i="2"/>
  <c r="B162" i="2" l="1"/>
  <c r="A163" i="2"/>
  <c r="B163" i="2" l="1"/>
  <c r="A164" i="2"/>
  <c r="B164" i="2" l="1"/>
  <c r="A165" i="2"/>
  <c r="B165" i="2" l="1"/>
  <c r="A166" i="2"/>
  <c r="B166" i="2" l="1"/>
  <c r="A167" i="2"/>
  <c r="B167" i="2" l="1"/>
  <c r="A168" i="2"/>
  <c r="B168" i="2" l="1"/>
  <c r="A169" i="2"/>
  <c r="B169" i="2" l="1"/>
  <c r="A170" i="2"/>
  <c r="B170" i="2" l="1"/>
  <c r="A171" i="2"/>
  <c r="B171" i="2" l="1"/>
  <c r="A172" i="2"/>
  <c r="B172" i="2" l="1"/>
  <c r="A173" i="2"/>
  <c r="B173" i="2" l="1"/>
  <c r="A174" i="2"/>
  <c r="B174" i="2" l="1"/>
  <c r="A175" i="2"/>
  <c r="A176" i="2" l="1"/>
  <c r="B175" i="2"/>
  <c r="B176" i="2" l="1"/>
  <c r="A177" i="2"/>
  <c r="B177" i="2" l="1"/>
  <c r="A178" i="2"/>
  <c r="A179" i="2" l="1"/>
  <c r="B178" i="2"/>
  <c r="B179" i="2" l="1"/>
  <c r="A180" i="2"/>
  <c r="A181" i="2" l="1"/>
  <c r="B180" i="2"/>
  <c r="B181" i="2" l="1"/>
  <c r="A182" i="2"/>
  <c r="A183" i="2" l="1"/>
  <c r="B182" i="2"/>
  <c r="B183" i="2" l="1"/>
  <c r="A184" i="2"/>
  <c r="A185" i="2" l="1"/>
  <c r="B184" i="2"/>
  <c r="B185" i="2" l="1"/>
  <c r="A186" i="2"/>
  <c r="A187" i="2" l="1"/>
  <c r="B186" i="2"/>
  <c r="B187" i="2" l="1"/>
  <c r="A188" i="2"/>
  <c r="A189" i="2" l="1"/>
  <c r="B188" i="2"/>
  <c r="B189" i="2" l="1"/>
  <c r="A190" i="2"/>
  <c r="A191" i="2" l="1"/>
  <c r="B190" i="2"/>
  <c r="B191" i="2" l="1"/>
  <c r="A192" i="2"/>
  <c r="A193" i="2" l="1"/>
  <c r="B192" i="2"/>
  <c r="B193" i="2" l="1"/>
  <c r="A194" i="2"/>
  <c r="A195" i="2" l="1"/>
  <c r="B194" i="2"/>
  <c r="B195" i="2" l="1"/>
  <c r="A196" i="2"/>
  <c r="A197" i="2" l="1"/>
  <c r="B196" i="2"/>
  <c r="B197" i="2" l="1"/>
  <c r="A198" i="2"/>
  <c r="A199" i="2" l="1"/>
  <c r="B198" i="2"/>
  <c r="B199" i="2" l="1"/>
  <c r="A200" i="2"/>
  <c r="A201" i="2" l="1"/>
  <c r="B200" i="2"/>
  <c r="B201" i="2" l="1"/>
  <c r="A202" i="2"/>
  <c r="A203" i="2" l="1"/>
  <c r="B202" i="2"/>
  <c r="B203" i="2" l="1"/>
  <c r="A204" i="2"/>
  <c r="B204" i="2" s="1"/>
</calcChain>
</file>

<file path=xl/comments1.xml><?xml version="1.0" encoding="utf-8"?>
<comments xmlns="http://schemas.openxmlformats.org/spreadsheetml/2006/main">
  <authors>
    <author>fLORENCE gORDON</author>
  </authors>
  <commentList>
    <comment ref="B33" authorId="0">
      <text>
        <r>
          <rPr>
            <b/>
            <sz val="10"/>
            <color indexed="81"/>
            <rFont val="Tahoma"/>
            <family val="2"/>
          </rPr>
          <t xml:space="preserve">(1) To use this DIGMath graphing utility, you have to enter the coefficients of your desired polynomial in the cells below.  You then have to enter the values for the interval of </t>
        </r>
        <r>
          <rPr>
            <b/>
            <i/>
            <sz val="10"/>
            <color indexed="81"/>
            <rFont val="Tahoma"/>
            <family val="2"/>
          </rPr>
          <t>x</t>
        </r>
        <r>
          <rPr>
            <b/>
            <sz val="10"/>
            <color indexed="81"/>
            <rFont val="Tahoma"/>
            <family val="2"/>
          </rPr>
          <t xml:space="preserve"> values from xMin to xMax.  The spreadsheet then produces the graph of the polynomial on this interval.
   In addition, the slider on the right allows you to move a point along the curve and see what the coordinates of that point are.</t>
        </r>
        <r>
          <rPr>
            <b/>
            <sz val="10"/>
            <color indexed="81"/>
            <rFont val="Tahoma"/>
            <family val="2"/>
          </rPr>
          <t xml:space="preserve">
</t>
        </r>
        <r>
          <rPr>
            <b/>
            <sz val="10"/>
            <color indexed="81"/>
            <rFont val="Tahoma"/>
            <family val="2"/>
          </rPr>
          <t xml:space="preserve">
</t>
        </r>
      </text>
    </comment>
    <comment ref="B34" authorId="0">
      <text>
        <r>
          <rPr>
            <b/>
            <sz val="10"/>
            <color indexed="81"/>
            <rFont val="Tahoma"/>
            <family val="2"/>
          </rPr>
          <t xml:space="preserve">(2)  Because polynomials grow quite rapidly as </t>
        </r>
        <r>
          <rPr>
            <b/>
            <i/>
            <sz val="10"/>
            <color indexed="81"/>
            <rFont val="Tahoma"/>
            <family val="2"/>
          </rPr>
          <t>x</t>
        </r>
        <r>
          <rPr>
            <b/>
            <sz val="10"/>
            <color indexed="81"/>
            <rFont val="Tahoma"/>
            <family val="2"/>
          </rPr>
          <t xml:space="preserve"> increases in both directions, it is often very difficult to get a single view that shows all the important features of the graph.  If the interval is too large, all you see is the large-scale shape of the polynomial and all the fine detail including real roots, turning point, and inflection points become lost.  If you zoom in too much, you can see some (not necessarily all) of the fine details, but you likely lose sight of the large-scale shape of the curve.  Consequently, it is often necessary to use a number of different views and then highlight all of the important features of the graph in a hand-drawn sketch.</t>
        </r>
      </text>
    </comment>
    <comment ref="B35" authorId="0">
      <text>
        <r>
          <rPr>
            <b/>
            <sz val="10"/>
            <color indexed="81"/>
            <rFont val="Tahoma"/>
            <family val="2"/>
          </rPr>
          <t>(3)  You can use the slider to see what the values of the polynomial are at different points.  More significantly, you can use the slider to locate the "important" points on the curve -- the real roots where the curve touches the horizontal axis, the turning points, and, roughly, the inflection points.  But you will likely need to zoom in on small portions of the graph by changing the values above for xMin and/or xMax to give you accurate measurements.</t>
        </r>
      </text>
    </comment>
  </commentList>
</comments>
</file>

<file path=xl/sharedStrings.xml><?xml version="1.0" encoding="utf-8"?>
<sst xmlns="http://schemas.openxmlformats.org/spreadsheetml/2006/main" count="38" uniqueCount="38">
  <si>
    <t>x</t>
  </si>
  <si>
    <t>y</t>
  </si>
  <si>
    <t>DeltaX=</t>
  </si>
  <si>
    <t xml:space="preserve">         The Graph of a Polynomial</t>
  </si>
  <si>
    <t xml:space="preserve">           This graphing utility produces the graph </t>
  </si>
  <si>
    <r>
      <t xml:space="preserve">          of any desired polynomial (up to 8</t>
    </r>
    <r>
      <rPr>
        <b/>
        <vertAlign val="superscript"/>
        <sz val="14"/>
        <rFont val="Times New Roman"/>
        <family val="1"/>
      </rPr>
      <t>th</t>
    </r>
    <r>
      <rPr>
        <b/>
        <sz val="14"/>
        <rFont val="Times New Roman"/>
        <family val="1"/>
      </rPr>
      <t xml:space="preserve"> degree)</t>
    </r>
  </si>
  <si>
    <r>
      <t xml:space="preserve">   y</t>
    </r>
    <r>
      <rPr>
        <b/>
        <sz val="14"/>
        <rFont val="Times New Roman"/>
        <family val="1"/>
      </rPr>
      <t xml:space="preserve"> = </t>
    </r>
    <r>
      <rPr>
        <b/>
        <i/>
        <sz val="14"/>
        <rFont val="Times New Roman"/>
        <family val="1"/>
      </rPr>
      <t>c</t>
    </r>
    <r>
      <rPr>
        <b/>
        <vertAlign val="subscript"/>
        <sz val="14"/>
        <rFont val="Times New Roman"/>
        <family val="1"/>
      </rPr>
      <t>0</t>
    </r>
    <r>
      <rPr>
        <b/>
        <i/>
        <sz val="14"/>
        <rFont val="Times New Roman"/>
        <family val="1"/>
      </rPr>
      <t>x</t>
    </r>
    <r>
      <rPr>
        <b/>
        <vertAlign val="superscript"/>
        <sz val="14"/>
        <rFont val="Times New Roman"/>
        <family val="1"/>
      </rPr>
      <t>8</t>
    </r>
    <r>
      <rPr>
        <b/>
        <sz val="14"/>
        <rFont val="Times New Roman"/>
        <family val="1"/>
      </rPr>
      <t>+</t>
    </r>
    <r>
      <rPr>
        <b/>
        <i/>
        <sz val="14"/>
        <rFont val="Times New Roman"/>
        <family val="1"/>
      </rPr>
      <t>c</t>
    </r>
    <r>
      <rPr>
        <b/>
        <vertAlign val="subscript"/>
        <sz val="14"/>
        <rFont val="Times New Roman"/>
        <family val="1"/>
      </rPr>
      <t>1</t>
    </r>
    <r>
      <rPr>
        <b/>
        <i/>
        <sz val="14"/>
        <rFont val="Times New Roman"/>
        <family val="1"/>
      </rPr>
      <t>x</t>
    </r>
    <r>
      <rPr>
        <b/>
        <vertAlign val="superscript"/>
        <sz val="14"/>
        <rFont val="Times New Roman"/>
        <family val="1"/>
      </rPr>
      <t>7</t>
    </r>
    <r>
      <rPr>
        <b/>
        <sz val="14"/>
        <rFont val="Times New Roman"/>
        <family val="1"/>
      </rPr>
      <t>+</t>
    </r>
    <r>
      <rPr>
        <b/>
        <i/>
        <sz val="14"/>
        <rFont val="Times New Roman"/>
        <family val="1"/>
      </rPr>
      <t>c</t>
    </r>
    <r>
      <rPr>
        <b/>
        <vertAlign val="subscript"/>
        <sz val="14"/>
        <rFont val="Times New Roman"/>
        <family val="1"/>
      </rPr>
      <t>2</t>
    </r>
    <r>
      <rPr>
        <b/>
        <i/>
        <sz val="14"/>
        <rFont val="Times New Roman"/>
        <family val="1"/>
      </rPr>
      <t>x</t>
    </r>
    <r>
      <rPr>
        <b/>
        <vertAlign val="superscript"/>
        <sz val="14"/>
        <rFont val="Times New Roman"/>
        <family val="1"/>
      </rPr>
      <t>6</t>
    </r>
    <r>
      <rPr>
        <b/>
        <sz val="14"/>
        <rFont val="Times New Roman"/>
        <family val="1"/>
      </rPr>
      <t>+</t>
    </r>
    <r>
      <rPr>
        <b/>
        <i/>
        <sz val="14"/>
        <rFont val="Times New Roman"/>
        <family val="1"/>
      </rPr>
      <t>c</t>
    </r>
    <r>
      <rPr>
        <b/>
        <vertAlign val="subscript"/>
        <sz val="14"/>
        <rFont val="Times New Roman"/>
        <family val="1"/>
      </rPr>
      <t>3</t>
    </r>
    <r>
      <rPr>
        <b/>
        <i/>
        <sz val="14"/>
        <rFont val="Times New Roman"/>
        <family val="1"/>
      </rPr>
      <t>x</t>
    </r>
    <r>
      <rPr>
        <b/>
        <vertAlign val="superscript"/>
        <sz val="14"/>
        <rFont val="Times New Roman"/>
        <family val="1"/>
      </rPr>
      <t>5</t>
    </r>
    <r>
      <rPr>
        <b/>
        <sz val="14"/>
        <rFont val="Times New Roman"/>
        <family val="1"/>
      </rPr>
      <t>+</t>
    </r>
    <r>
      <rPr>
        <b/>
        <i/>
        <sz val="14"/>
        <rFont val="Times New Roman"/>
        <family val="1"/>
      </rPr>
      <t>c</t>
    </r>
    <r>
      <rPr>
        <b/>
        <vertAlign val="subscript"/>
        <sz val="14"/>
        <rFont val="Times New Roman"/>
        <family val="1"/>
      </rPr>
      <t>4</t>
    </r>
    <r>
      <rPr>
        <b/>
        <i/>
        <sz val="14"/>
        <rFont val="Times New Roman"/>
        <family val="1"/>
      </rPr>
      <t>x</t>
    </r>
    <r>
      <rPr>
        <b/>
        <vertAlign val="superscript"/>
        <sz val="14"/>
        <rFont val="Times New Roman"/>
        <family val="1"/>
      </rPr>
      <t>4</t>
    </r>
    <r>
      <rPr>
        <b/>
        <sz val="14"/>
        <rFont val="Times New Roman"/>
        <family val="1"/>
      </rPr>
      <t>+</t>
    </r>
    <r>
      <rPr>
        <b/>
        <i/>
        <sz val="14"/>
        <rFont val="Times New Roman"/>
        <family val="1"/>
      </rPr>
      <t>c</t>
    </r>
    <r>
      <rPr>
        <b/>
        <vertAlign val="subscript"/>
        <sz val="14"/>
        <rFont val="Times New Roman"/>
        <family val="1"/>
      </rPr>
      <t>5</t>
    </r>
    <r>
      <rPr>
        <b/>
        <i/>
        <sz val="14"/>
        <rFont val="Times New Roman"/>
        <family val="1"/>
      </rPr>
      <t>x</t>
    </r>
    <r>
      <rPr>
        <b/>
        <vertAlign val="superscript"/>
        <sz val="14"/>
        <rFont val="Times New Roman"/>
        <family val="1"/>
      </rPr>
      <t>3</t>
    </r>
    <r>
      <rPr>
        <b/>
        <sz val="14"/>
        <rFont val="Times New Roman"/>
        <family val="1"/>
      </rPr>
      <t>+</t>
    </r>
    <r>
      <rPr>
        <b/>
        <i/>
        <sz val="14"/>
        <rFont val="Times New Roman"/>
        <family val="1"/>
      </rPr>
      <t>c</t>
    </r>
    <r>
      <rPr>
        <b/>
        <vertAlign val="subscript"/>
        <sz val="14"/>
        <rFont val="Times New Roman"/>
        <family val="1"/>
      </rPr>
      <t>6</t>
    </r>
    <r>
      <rPr>
        <b/>
        <i/>
        <sz val="14"/>
        <rFont val="Times New Roman"/>
        <family val="1"/>
      </rPr>
      <t>x</t>
    </r>
    <r>
      <rPr>
        <b/>
        <vertAlign val="superscript"/>
        <sz val="14"/>
        <rFont val="Times New Roman"/>
        <family val="1"/>
      </rPr>
      <t>2</t>
    </r>
    <r>
      <rPr>
        <b/>
        <sz val="14"/>
        <rFont val="Times New Roman"/>
        <family val="1"/>
      </rPr>
      <t>+</t>
    </r>
    <r>
      <rPr>
        <b/>
        <i/>
        <sz val="14"/>
        <rFont val="Times New Roman"/>
        <family val="1"/>
      </rPr>
      <t>c</t>
    </r>
    <r>
      <rPr>
        <b/>
        <vertAlign val="subscript"/>
        <sz val="14"/>
        <rFont val="Times New Roman"/>
        <family val="1"/>
      </rPr>
      <t>7</t>
    </r>
    <r>
      <rPr>
        <b/>
        <i/>
        <sz val="14"/>
        <rFont val="Times New Roman"/>
        <family val="1"/>
      </rPr>
      <t>x</t>
    </r>
    <r>
      <rPr>
        <b/>
        <sz val="14"/>
        <rFont val="Times New Roman"/>
        <family val="1"/>
      </rPr>
      <t>+</t>
    </r>
    <r>
      <rPr>
        <b/>
        <i/>
        <sz val="14"/>
        <rFont val="Times New Roman"/>
        <family val="1"/>
      </rPr>
      <t>c</t>
    </r>
    <r>
      <rPr>
        <b/>
        <vertAlign val="subscript"/>
        <sz val="14"/>
        <rFont val="Times New Roman"/>
        <family val="1"/>
      </rPr>
      <t>8</t>
    </r>
  </si>
  <si>
    <r>
      <t xml:space="preserve">where  </t>
    </r>
    <r>
      <rPr>
        <b/>
        <i/>
        <sz val="14"/>
        <rFont val="Times New Roman"/>
        <family val="1"/>
      </rPr>
      <t>c</t>
    </r>
    <r>
      <rPr>
        <b/>
        <vertAlign val="subscript"/>
        <sz val="14"/>
        <rFont val="Times New Roman"/>
        <family val="1"/>
      </rPr>
      <t>0</t>
    </r>
    <r>
      <rPr>
        <b/>
        <i/>
        <sz val="14"/>
        <rFont val="Times New Roman"/>
        <family val="1"/>
      </rPr>
      <t>, c</t>
    </r>
    <r>
      <rPr>
        <b/>
        <vertAlign val="subscript"/>
        <sz val="14"/>
        <rFont val="Times New Roman"/>
        <family val="1"/>
      </rPr>
      <t>1</t>
    </r>
    <r>
      <rPr>
        <b/>
        <i/>
        <sz val="14"/>
        <rFont val="Times New Roman"/>
        <family val="1"/>
      </rPr>
      <t>, c</t>
    </r>
    <r>
      <rPr>
        <b/>
        <vertAlign val="subscript"/>
        <sz val="14"/>
        <rFont val="Times New Roman"/>
        <family val="1"/>
      </rPr>
      <t>2</t>
    </r>
    <r>
      <rPr>
        <b/>
        <i/>
        <sz val="14"/>
        <rFont val="Times New Roman"/>
        <family val="1"/>
      </rPr>
      <t>, c</t>
    </r>
    <r>
      <rPr>
        <b/>
        <vertAlign val="subscript"/>
        <sz val="14"/>
        <rFont val="Times New Roman"/>
        <family val="1"/>
      </rPr>
      <t>3</t>
    </r>
    <r>
      <rPr>
        <b/>
        <i/>
        <sz val="14"/>
        <rFont val="Times New Roman"/>
        <family val="1"/>
      </rPr>
      <t>, c</t>
    </r>
    <r>
      <rPr>
        <b/>
        <vertAlign val="subscript"/>
        <sz val="14"/>
        <rFont val="Times New Roman"/>
        <family val="1"/>
      </rPr>
      <t>4</t>
    </r>
    <r>
      <rPr>
        <b/>
        <i/>
        <sz val="14"/>
        <rFont val="Times New Roman"/>
        <family val="1"/>
      </rPr>
      <t>, c</t>
    </r>
    <r>
      <rPr>
        <b/>
        <vertAlign val="subscript"/>
        <sz val="14"/>
        <rFont val="Times New Roman"/>
        <family val="1"/>
      </rPr>
      <t>5</t>
    </r>
    <r>
      <rPr>
        <b/>
        <i/>
        <sz val="14"/>
        <rFont val="Times New Roman"/>
        <family val="1"/>
      </rPr>
      <t>, c</t>
    </r>
    <r>
      <rPr>
        <b/>
        <vertAlign val="subscript"/>
        <sz val="14"/>
        <rFont val="Times New Roman"/>
        <family val="1"/>
      </rPr>
      <t>6</t>
    </r>
    <r>
      <rPr>
        <b/>
        <i/>
        <sz val="14"/>
        <rFont val="Times New Roman"/>
        <family val="1"/>
      </rPr>
      <t>, c</t>
    </r>
    <r>
      <rPr>
        <b/>
        <vertAlign val="subscript"/>
        <sz val="14"/>
        <rFont val="Times New Roman"/>
        <family val="1"/>
      </rPr>
      <t>7</t>
    </r>
    <r>
      <rPr>
        <b/>
        <i/>
        <sz val="14"/>
        <rFont val="Times New Roman"/>
        <family val="1"/>
      </rPr>
      <t>, c</t>
    </r>
    <r>
      <rPr>
        <b/>
        <vertAlign val="subscript"/>
        <sz val="14"/>
        <rFont val="Times New Roman"/>
        <family val="1"/>
      </rPr>
      <t xml:space="preserve">8 </t>
    </r>
    <r>
      <rPr>
        <b/>
        <sz val="14"/>
        <rFont val="Times New Roman"/>
        <family val="1"/>
      </rPr>
      <t>are any coefficients</t>
    </r>
  </si>
  <si>
    <r>
      <t xml:space="preserve">             on any interval from </t>
    </r>
    <r>
      <rPr>
        <b/>
        <i/>
        <sz val="14"/>
        <rFont val="Times New Roman"/>
        <family val="1"/>
      </rPr>
      <t>x</t>
    </r>
    <r>
      <rPr>
        <b/>
        <sz val="14"/>
        <rFont val="Times New Roman"/>
        <family val="1"/>
      </rPr>
      <t xml:space="preserve"> =</t>
    </r>
    <r>
      <rPr>
        <b/>
        <i/>
        <sz val="14"/>
        <rFont val="Times New Roman"/>
        <family val="1"/>
      </rPr>
      <t xml:space="preserve"> a</t>
    </r>
    <r>
      <rPr>
        <b/>
        <sz val="14"/>
        <rFont val="Times New Roman"/>
        <family val="1"/>
      </rPr>
      <t xml:space="preserve">  to </t>
    </r>
    <r>
      <rPr>
        <b/>
        <i/>
        <sz val="14"/>
        <rFont val="Times New Roman"/>
        <family val="1"/>
      </rPr>
      <t>x = b</t>
    </r>
    <r>
      <rPr>
        <b/>
        <sz val="14"/>
        <rFont val="Times New Roman"/>
        <family val="1"/>
      </rPr>
      <t>.</t>
    </r>
  </si>
  <si>
    <t>(Use 0's if you don't want some of the terms)</t>
  </si>
  <si>
    <t xml:space="preserve">      </t>
  </si>
  <si>
    <t>First enter the value for each of the coefficients in</t>
  </si>
  <si>
    <r>
      <t xml:space="preserve"> </t>
    </r>
    <r>
      <rPr>
        <b/>
        <i/>
        <sz val="14"/>
        <color indexed="12"/>
        <rFont val="Times New Roman"/>
        <family val="1"/>
      </rPr>
      <t>y</t>
    </r>
    <r>
      <rPr>
        <b/>
        <sz val="14"/>
        <color indexed="12"/>
        <rFont val="Times New Roman"/>
        <family val="1"/>
      </rPr>
      <t xml:space="preserve"> = </t>
    </r>
    <r>
      <rPr>
        <b/>
        <i/>
        <sz val="14"/>
        <color indexed="12"/>
        <rFont val="Times New Roman"/>
        <family val="1"/>
      </rPr>
      <t>c</t>
    </r>
    <r>
      <rPr>
        <b/>
        <vertAlign val="subscript"/>
        <sz val="14"/>
        <color indexed="12"/>
        <rFont val="Times New Roman"/>
        <family val="1"/>
      </rPr>
      <t>0</t>
    </r>
    <r>
      <rPr>
        <b/>
        <i/>
        <sz val="14"/>
        <color indexed="12"/>
        <rFont val="Times New Roman"/>
        <family val="1"/>
      </rPr>
      <t>x</t>
    </r>
    <r>
      <rPr>
        <b/>
        <vertAlign val="superscript"/>
        <sz val="14"/>
        <color indexed="12"/>
        <rFont val="Times New Roman"/>
        <family val="1"/>
      </rPr>
      <t>8</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1</t>
    </r>
    <r>
      <rPr>
        <b/>
        <i/>
        <sz val="14"/>
        <color indexed="12"/>
        <rFont val="Times New Roman"/>
        <family val="1"/>
      </rPr>
      <t>x</t>
    </r>
    <r>
      <rPr>
        <b/>
        <vertAlign val="superscript"/>
        <sz val="14"/>
        <color indexed="12"/>
        <rFont val="Times New Roman"/>
        <family val="1"/>
      </rPr>
      <t>7</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2</t>
    </r>
    <r>
      <rPr>
        <b/>
        <i/>
        <sz val="14"/>
        <color indexed="12"/>
        <rFont val="Times New Roman"/>
        <family val="1"/>
      </rPr>
      <t>x</t>
    </r>
    <r>
      <rPr>
        <b/>
        <vertAlign val="superscript"/>
        <sz val="14"/>
        <color indexed="12"/>
        <rFont val="Times New Roman"/>
        <family val="1"/>
      </rPr>
      <t>6</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3</t>
    </r>
    <r>
      <rPr>
        <b/>
        <i/>
        <sz val="14"/>
        <color indexed="12"/>
        <rFont val="Times New Roman"/>
        <family val="1"/>
      </rPr>
      <t>x</t>
    </r>
    <r>
      <rPr>
        <b/>
        <vertAlign val="superscript"/>
        <sz val="14"/>
        <color indexed="12"/>
        <rFont val="Times New Roman"/>
        <family val="1"/>
      </rPr>
      <t>5</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4</t>
    </r>
    <r>
      <rPr>
        <b/>
        <i/>
        <sz val="14"/>
        <color indexed="12"/>
        <rFont val="Times New Roman"/>
        <family val="1"/>
      </rPr>
      <t>x</t>
    </r>
    <r>
      <rPr>
        <b/>
        <vertAlign val="superscript"/>
        <sz val="14"/>
        <color indexed="12"/>
        <rFont val="Times New Roman"/>
        <family val="1"/>
      </rPr>
      <t>4</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5</t>
    </r>
    <r>
      <rPr>
        <b/>
        <i/>
        <sz val="14"/>
        <color indexed="12"/>
        <rFont val="Times New Roman"/>
        <family val="1"/>
      </rPr>
      <t>x</t>
    </r>
    <r>
      <rPr>
        <b/>
        <vertAlign val="superscript"/>
        <sz val="14"/>
        <color indexed="12"/>
        <rFont val="Times New Roman"/>
        <family val="1"/>
      </rPr>
      <t>3</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6</t>
    </r>
    <r>
      <rPr>
        <b/>
        <i/>
        <sz val="14"/>
        <color indexed="12"/>
        <rFont val="Times New Roman"/>
        <family val="1"/>
      </rPr>
      <t>x</t>
    </r>
    <r>
      <rPr>
        <b/>
        <vertAlign val="superscript"/>
        <sz val="14"/>
        <color indexed="12"/>
        <rFont val="Times New Roman"/>
        <family val="1"/>
      </rPr>
      <t>2</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7</t>
    </r>
    <r>
      <rPr>
        <b/>
        <i/>
        <sz val="14"/>
        <color indexed="12"/>
        <rFont val="Times New Roman"/>
        <family val="1"/>
      </rPr>
      <t>x</t>
    </r>
    <r>
      <rPr>
        <b/>
        <sz val="14"/>
        <color indexed="12"/>
        <rFont val="Times New Roman"/>
        <family val="1"/>
      </rPr>
      <t xml:space="preserve">+ </t>
    </r>
    <r>
      <rPr>
        <b/>
        <i/>
        <sz val="14"/>
        <color indexed="12"/>
        <rFont val="Times New Roman"/>
        <family val="1"/>
      </rPr>
      <t>c</t>
    </r>
    <r>
      <rPr>
        <b/>
        <vertAlign val="subscript"/>
        <sz val="14"/>
        <color indexed="12"/>
        <rFont val="Times New Roman"/>
        <family val="1"/>
      </rPr>
      <t>8</t>
    </r>
  </si>
  <si>
    <r>
      <t xml:space="preserve">Now enter the interval for </t>
    </r>
    <r>
      <rPr>
        <b/>
        <i/>
        <sz val="13"/>
        <color indexed="10"/>
        <rFont val="Times New Roman"/>
        <family val="1"/>
      </rPr>
      <t>x</t>
    </r>
    <r>
      <rPr>
        <b/>
        <sz val="13"/>
        <color indexed="10"/>
        <rFont val="Times New Roman"/>
        <family val="1"/>
      </rPr>
      <t xml:space="preserve">: </t>
    </r>
    <r>
      <rPr>
        <b/>
        <sz val="13"/>
        <rFont val="Times New Roman"/>
        <family val="1"/>
      </rPr>
      <t xml:space="preserve"> </t>
    </r>
  </si>
  <si>
    <t>xMin =</t>
  </si>
  <si>
    <t>xMax =</t>
  </si>
  <si>
    <t>Click each item below for suggestions and investigations</t>
  </si>
  <si>
    <t xml:space="preserve">   Item 1</t>
  </si>
  <si>
    <t xml:space="preserve">   Item 2</t>
  </si>
  <si>
    <t xml:space="preserve">   Item 3</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</si>
  <si>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</si>
  <si>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</si>
  <si>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</si>
  <si>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</si>
  <si>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</si>
  <si>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r>
      <t xml:space="preserve">   Select the point on the curve </t>
    </r>
    <r>
      <rPr>
        <b/>
        <i/>
        <sz val="13"/>
        <color indexed="12"/>
        <rFont val="Times New Roman"/>
        <family val="1"/>
      </rPr>
      <t>x</t>
    </r>
    <r>
      <rPr>
        <b/>
        <vertAlign val="subscript"/>
        <sz val="13"/>
        <color indexed="12"/>
        <rFont val="Times New Roman"/>
        <family val="1"/>
      </rPr>
      <t xml:space="preserve">0 </t>
    </r>
    <r>
      <rPr>
        <b/>
        <sz val="13"/>
        <color indexed="12"/>
        <rFont val="Times New Roman"/>
        <family val="1"/>
      </rPr>
      <t>=</t>
    </r>
  </si>
  <si>
    <r>
      <t xml:space="preserve">The value of the function at </t>
    </r>
    <r>
      <rPr>
        <b/>
        <i/>
        <sz val="13"/>
        <color indexed="12"/>
        <rFont val="Times New Roman"/>
        <family val="1"/>
      </rPr>
      <t>x</t>
    </r>
    <r>
      <rPr>
        <b/>
        <vertAlign val="subscript"/>
        <sz val="13"/>
        <color indexed="12"/>
        <rFont val="Times New Roman"/>
        <family val="1"/>
      </rPr>
      <t>0</t>
    </r>
    <r>
      <rPr>
        <b/>
        <sz val="13"/>
        <color indexed="12"/>
        <rFont val="Times New Roman"/>
        <family val="1"/>
      </rPr>
      <t xml:space="preserve"> = </t>
    </r>
  </si>
  <si>
    <r>
      <t xml:space="preserve">is  </t>
    </r>
    <r>
      <rPr>
        <b/>
        <i/>
        <sz val="12"/>
        <color indexed="12"/>
        <rFont val="Times New Roman"/>
        <family val="1"/>
      </rPr>
      <t>y</t>
    </r>
    <r>
      <rPr>
        <b/>
        <sz val="12"/>
        <color indexed="12"/>
        <rFont val="Times New Roman"/>
        <family val="1"/>
      </rPr>
      <t xml:space="preserve"> =</t>
    </r>
  </si>
  <si>
    <t>Point</t>
  </si>
  <si>
    <t>c0 =</t>
  </si>
  <si>
    <t>c1 =</t>
  </si>
  <si>
    <t>c2 =</t>
  </si>
  <si>
    <t>c3 =</t>
  </si>
  <si>
    <t>c4 =</t>
  </si>
  <si>
    <t>c5 =</t>
  </si>
  <si>
    <t>c6 =</t>
  </si>
  <si>
    <t>c7 =</t>
  </si>
  <si>
    <t>c8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</si>
</sst>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b/>
      <sz val="10"/>
      <name val="Arial"/>
      <family val="2"/>
    </font>
    <font>
      <b/>
      <sz val="12"/>
      <color indexed="10"/>
      <name val="Arial"/>
      <family val="2"/>
    </font>
    <font>
      <sz val="12"/>
      <color indexed="10"/>
      <name val="Arial"/>
      <family val="2"/>
    </font>
    <font>
      <sz val="10"/>
      <name val="Times New Roman"/>
      <family val="1"/>
    </font>
    <font>
      <b/>
      <sz val="9"/>
      <name val="Arial"/>
      <family val="2"/>
    </font>
    <font>
      <sz val="10"/>
      <color indexed="10"/>
      <name val="Arial"/>
      <family val="2"/>
    </font>
    <font>
      <b/>
      <sz val="10"/>
      <color indexed="10"/>
      <name val="Arial"/>
      <family val="2"/>
    </font>
    <font>
      <b/>
      <sz val="20"/>
      <color indexed="12"/>
      <name val="Times New Roman"/>
      <family val="1"/>
    </font>
    <font>
      <b/>
      <sz val="14"/>
      <name val="Times New Roman"/>
      <family val="1"/>
    </font>
    <font>
      <b/>
      <vertAlign val="superscript"/>
      <sz val="14"/>
      <name val="Times New Roman"/>
      <family val="1"/>
    </font>
    <font>
      <b/>
      <i/>
      <sz val="14"/>
      <name val="Times New Roman"/>
      <family val="1"/>
    </font>
    <font>
      <b/>
      <vertAlign val="subscript"/>
      <sz val="14"/>
      <name val="Times New Roman"/>
      <family val="1"/>
    </font>
    <font>
      <b/>
      <sz val="14"/>
      <color indexed="12"/>
      <name val="Times New Roman"/>
      <family val="1"/>
    </font>
    <font>
      <b/>
      <sz val="10"/>
      <color indexed="12"/>
      <name val="Arial"/>
      <family val="2"/>
    </font>
    <font>
      <b/>
      <sz val="12"/>
      <color indexed="12"/>
      <name val="Arial"/>
      <family val="2"/>
    </font>
    <font>
      <b/>
      <i/>
      <sz val="14"/>
      <color indexed="12"/>
      <name val="Times New Roman"/>
      <family val="1"/>
    </font>
    <font>
      <b/>
      <vertAlign val="subscript"/>
      <sz val="14"/>
      <color indexed="12"/>
      <name val="Times New Roman"/>
      <family val="1"/>
    </font>
    <font>
      <b/>
      <vertAlign val="superscript"/>
      <sz val="14"/>
      <color indexed="12"/>
      <name val="Times New Roman"/>
      <family val="1"/>
    </font>
    <font>
      <b/>
      <sz val="13"/>
      <color indexed="10"/>
      <name val="Times New Roman"/>
      <family val="1"/>
    </font>
    <font>
      <b/>
      <i/>
      <sz val="13"/>
      <color indexed="10"/>
      <name val="Times New Roman"/>
      <family val="1"/>
    </font>
    <font>
      <b/>
      <sz val="13"/>
      <name val="Times New Roman"/>
      <family val="1"/>
    </font>
    <font>
      <b/>
      <sz val="14"/>
      <color indexed="10"/>
      <name val="Times New Roman"/>
      <family val="1"/>
    </font>
    <font>
      <b/>
      <sz val="12"/>
      <color indexed="12"/>
      <name val="Times New Roman"/>
      <family val="1"/>
    </font>
    <font>
      <b/>
      <sz val="12"/>
      <color indexed="53"/>
      <name val="Arial"/>
      <family val="2"/>
    </font>
    <font>
      <b/>
      <sz val="10"/>
      <name val="Times New Roman"/>
      <family val="1"/>
    </font>
    <font>
      <b/>
      <sz val="10"/>
      <color indexed="81"/>
      <name val="Tahoma"/>
      <family val="2"/>
    </font>
    <font>
      <b/>
      <i/>
      <sz val="10"/>
      <color indexed="81"/>
      <name val="Tahoma"/>
      <family val="2"/>
    </font>
    <font>
      <b/>
      <sz val="11"/>
      <color indexed="12"/>
      <name val="Arial"/>
      <family val="2"/>
    </font>
    <font>
      <b/>
      <sz val="13"/>
      <color indexed="12"/>
      <name val="Times New Roman"/>
      <family val="1"/>
    </font>
    <font>
      <b/>
      <i/>
      <sz val="13"/>
      <color indexed="12"/>
      <name val="Times New Roman"/>
      <family val="1"/>
    </font>
    <font>
      <b/>
      <vertAlign val="subscript"/>
      <sz val="13"/>
      <color indexed="12"/>
      <name val="Times New Roman"/>
      <family val="1"/>
    </font>
    <font>
      <b/>
      <sz val="12"/>
      <color indexed="10"/>
      <name val="Times New Roman"/>
      <family val="1"/>
    </font>
    <font>
      <sz val="12"/>
      <color indexed="12"/>
      <name val="Times New Roman"/>
      <family val="1"/>
    </font>
    <font>
      <b/>
      <sz val="11"/>
      <color indexed="10"/>
      <name val="Times New Roman"/>
      <family val="1"/>
    </font>
    <font>
      <b/>
      <i/>
      <sz val="12"/>
      <color indexed="12"/>
      <name val="Times New Roman"/>
      <family val="1"/>
    </font>
    <font>
      <sz val="8"/>
      <name val="Arial"/>
      <family val="2"/>
    </font>
  </fonts>
  <fills count="4">
    <fill>
      <patternFill patternType="none"/>
    </fill>
    <fill>
      <patternFill patternType="gray125"/>
    </fill>
    <fill>
      <patternFill patternType="solid">
        <fgColor indexed="13"/>
        <bgColor indexed="64"/>
      </patternFill>
    </fill>
    <fill>
      <patternFill patternType="solid">
        <fgColor indexed="42"/>
        <bgColor indexed="64"/>
      </patternFill>
    </fill>
  </fills>
  <borders count="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10"/>
      </left>
      <right style="medium">
        <color indexed="10"/>
      </right>
      <top style="medium">
        <color indexed="10"/>
      </top>
      <bottom style="medium">
        <color indexed="10"/>
      </bottom>
      <diagonal/>
    </border>
  </borders>
  <cellStyleXfs count="1">
    <xf numFmtId="0" fontId="0" fillId="0" borderId="0"/>
  </cellStyleXfs>
  <cellXfs count="37">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2" borderId="0" xfId="0" applyFill="1"/>
    <xf numFmtId="0" fontId="4" fillId="0" borderId="0" xfId="0" applyFont="1"/>
    <xf numFmtId="0" fontId="4" fillId="0" borderId="3" xfId="0" applyFont="1" applyBorder="1"/>
    <xf numFmtId="0" fontId="7" fillId="0" borderId="0" xfId="0" applyFont="1" applyFill="1"/>
    <xf numFmtId="0" fontId="6" fillId="0" borderId="0" xfId="0" applyFont="1" applyFill="1"/>
    <xf numFmtId="0" fontId="2" fillId="0" borderId="0" xfId="0" applyFont="1" applyFill="1"/>
    <xf numFmtId="0" fontId="3" fillId="0" borderId="0" xfId="0" applyFont="1" applyFill="1"/>
    <xf numFmtId="0" fontId="8" fillId="0" borderId="0" xfId="0" applyFont="1"/>
    <xf numFmtId="0" fontId="9" fillId="2" borderId="0" xfId="0" applyFont="1" applyFill="1"/>
    <xf numFmtId="0" fontId="9" fillId="0" borderId="0" xfId="0" applyFont="1"/>
    <xf numFmtId="0" fontId="11" fillId="2" borderId="0" xfId="0" applyFont="1" applyFill="1"/>
    <xf numFmtId="0" fontId="9" fillId="0" borderId="0" xfId="0" applyFont="1" applyFill="1"/>
    <xf numFmtId="0" fontId="13" fillId="0" borderId="0" xfId="0" applyFont="1"/>
    <xf numFmtId="0" fontId="15" fillId="0" borderId="0" xfId="0" applyFont="1"/>
    <xf numFmtId="0" fontId="5" fillId="0" borderId="0" xfId="0" applyFont="1" applyFill="1"/>
    <xf numFmtId="0" fontId="1" fillId="0" borderId="0" xfId="0" applyFont="1" applyFill="1"/>
    <xf numFmtId="0" fontId="13" fillId="0" borderId="0" xfId="0" applyFont="1" applyFill="1"/>
    <xf numFmtId="0" fontId="0" fillId="0" borderId="0" xfId="0" applyBorder="1" applyAlignment="1">
      <alignment horizontal="center"/>
    </xf>
    <xf numFmtId="0" fontId="0" fillId="0" borderId="0" xfId="0" applyBorder="1"/>
    <xf numFmtId="0" fontId="19" fillId="0" borderId="0" xfId="0" applyFont="1"/>
    <xf numFmtId="0" fontId="23" fillId="0" borderId="0" xfId="0" applyFont="1" applyAlignment="1">
      <alignment horizontal="right"/>
    </xf>
    <xf numFmtId="0" fontId="0" fillId="0" borderId="0" xfId="0" applyFill="1"/>
    <xf numFmtId="0" fontId="24" fillId="0" borderId="0" xfId="0" applyFont="1"/>
    <xf numFmtId="0" fontId="23" fillId="0" borderId="0" xfId="0" applyFont="1"/>
    <xf numFmtId="0" fontId="25" fillId="0" borderId="0" xfId="0" applyFont="1"/>
    <xf numFmtId="0" fontId="28" fillId="0" borderId="0" xfId="0" applyFont="1"/>
    <xf numFmtId="0" fontId="29" fillId="0" borderId="0" xfId="0" applyFont="1"/>
    <xf numFmtId="0" fontId="32" fillId="0" borderId="0" xfId="0" applyFont="1"/>
    <xf numFmtId="0" fontId="33" fillId="0" borderId="0" xfId="0" applyFont="1"/>
    <xf numFmtId="0" fontId="34" fillId="0" borderId="0" xfId="0" applyFont="1"/>
    <xf numFmtId="0" fontId="14" fillId="0" borderId="0" xfId="0" applyFont="1" applyFill="1" applyAlignment="1">
      <alignment horizontal="right"/>
    </xf>
    <xf numFmtId="0" fontId="2" fillId="3" borderId="4" xfId="0" applyFont="1" applyFill="1" applyBorder="1" applyAlignment="1" applyProtection="1">
      <alignment horizontal="center"/>
      <protection locked="0"/>
    </xf>
    <xf numFmtId="0" fontId="22" fillId="3" borderId="4" xfId="0" applyFont="1" applyFill="1" applyBorder="1" applyAlignment="1" applyProtection="1">
      <alignment horizontal="left"/>
      <protection locked="0"/>
    </xf>
    <xf numFmtId="0" fontId="0" fillId="0" borderId="0" xfId="0"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9007263922518E-2"/>
          <c:y val="0.10818744342631643"/>
          <c:w val="0.89104116222760288"/>
          <c:h val="0.81579180313357524"/>
        </c:manualLayout>
      </c:layout>
      <c:scatterChart>
        <c:scatterStyle val="lineMarker"/>
        <c:varyColors val="0"/>
        <c:ser>
          <c:idx val="0"/>
          <c:order val="0"/>
          <c:spPr>
            <a:ln w="25400">
              <a:solidFill>
                <a:srgbClr val="0000FF"/>
              </a:solidFill>
              <a:prstDash val="solid"/>
            </a:ln>
          </c:spPr>
          <c:marker>
            <c:symbol val="none"/>
          </c:marker>
          <c:xVal>
            <c:numRef>
              <c:f>Sheet2!$A$3:$A$203</c:f>
              <c:numCache>
                <c:formatCode>General</c:formatCode>
                <c:ptCount val="201"/>
                <c:pt idx="0">
                  <c:v>-1</c:v>
                </c:pt>
                <c:pt idx="1">
                  <c:v>-0.99</c:v>
                </c:pt>
                <c:pt idx="2">
                  <c:v>-0.98</c:v>
                </c:pt>
                <c:pt idx="3">
                  <c:v>-0.97</c:v>
                </c:pt>
                <c:pt idx="4">
                  <c:v>-0.96</c:v>
                </c:pt>
                <c:pt idx="5">
                  <c:v>-0.95</c:v>
                </c:pt>
                <c:pt idx="6">
                  <c:v>-0.94</c:v>
                </c:pt>
                <c:pt idx="7">
                  <c:v>-0.92999999999999994</c:v>
                </c:pt>
                <c:pt idx="8">
                  <c:v>-0.91999999999999993</c:v>
                </c:pt>
                <c:pt idx="9">
                  <c:v>-0.90999999999999992</c:v>
                </c:pt>
                <c:pt idx="10">
                  <c:v>-0.89999999999999991</c:v>
                </c:pt>
                <c:pt idx="11">
                  <c:v>-0.8899999999999999</c:v>
                </c:pt>
                <c:pt idx="12">
                  <c:v>-0.87999999999999989</c:v>
                </c:pt>
                <c:pt idx="13">
                  <c:v>-0.86999999999999988</c:v>
                </c:pt>
                <c:pt idx="14">
                  <c:v>-0.85999999999999988</c:v>
                </c:pt>
                <c:pt idx="15">
                  <c:v>-0.84999999999999987</c:v>
                </c:pt>
                <c:pt idx="16">
                  <c:v>-0.83999999999999986</c:v>
                </c:pt>
                <c:pt idx="17">
                  <c:v>-0.82999999999999985</c:v>
                </c:pt>
                <c:pt idx="18">
                  <c:v>-0.81999999999999984</c:v>
                </c:pt>
                <c:pt idx="19">
                  <c:v>-0.80999999999999983</c:v>
                </c:pt>
                <c:pt idx="20">
                  <c:v>-0.79999999999999982</c:v>
                </c:pt>
                <c:pt idx="21">
                  <c:v>-0.78999999999999981</c:v>
                </c:pt>
                <c:pt idx="22">
                  <c:v>-0.7799999999999998</c:v>
                </c:pt>
                <c:pt idx="23">
                  <c:v>-0.7699999999999998</c:v>
                </c:pt>
                <c:pt idx="24">
                  <c:v>-0.75999999999999979</c:v>
                </c:pt>
                <c:pt idx="25">
                  <c:v>-0.74999999999999978</c:v>
                </c:pt>
                <c:pt idx="26">
                  <c:v>-0.73999999999999977</c:v>
                </c:pt>
                <c:pt idx="27">
                  <c:v>-0.72999999999999976</c:v>
                </c:pt>
                <c:pt idx="28">
                  <c:v>-0.71999999999999975</c:v>
                </c:pt>
                <c:pt idx="29">
                  <c:v>-0.70999999999999974</c:v>
                </c:pt>
                <c:pt idx="30">
                  <c:v>-0.69999999999999973</c:v>
                </c:pt>
                <c:pt idx="31">
                  <c:v>-0.68999999999999972</c:v>
                </c:pt>
                <c:pt idx="32">
                  <c:v>-0.67999999999999972</c:v>
                </c:pt>
                <c:pt idx="33">
                  <c:v>-0.66999999999999971</c:v>
                </c:pt>
                <c:pt idx="34">
                  <c:v>-0.6599999999999997</c:v>
                </c:pt>
                <c:pt idx="35">
                  <c:v>-0.64999999999999969</c:v>
                </c:pt>
                <c:pt idx="36">
                  <c:v>-0.63999999999999968</c:v>
                </c:pt>
                <c:pt idx="37">
                  <c:v>-0.62999999999999967</c:v>
                </c:pt>
                <c:pt idx="38">
                  <c:v>-0.61999999999999966</c:v>
                </c:pt>
                <c:pt idx="39">
                  <c:v>-0.60999999999999965</c:v>
                </c:pt>
                <c:pt idx="40">
                  <c:v>-0.59999999999999964</c:v>
                </c:pt>
                <c:pt idx="41">
                  <c:v>-0.58999999999999964</c:v>
                </c:pt>
                <c:pt idx="42">
                  <c:v>-0.57999999999999963</c:v>
                </c:pt>
                <c:pt idx="43">
                  <c:v>-0.56999999999999962</c:v>
                </c:pt>
                <c:pt idx="44">
                  <c:v>-0.55999999999999961</c:v>
                </c:pt>
                <c:pt idx="45">
                  <c:v>-0.5499999999999996</c:v>
                </c:pt>
                <c:pt idx="46">
                  <c:v>-0.53999999999999959</c:v>
                </c:pt>
                <c:pt idx="47">
                  <c:v>-0.52999999999999958</c:v>
                </c:pt>
                <c:pt idx="48">
                  <c:v>-0.51999999999999957</c:v>
                </c:pt>
                <c:pt idx="49">
                  <c:v>-0.50999999999999956</c:v>
                </c:pt>
                <c:pt idx="50">
                  <c:v>-0.49999999999999956</c:v>
                </c:pt>
                <c:pt idx="51">
                  <c:v>-0.48999999999999955</c:v>
                </c:pt>
                <c:pt idx="52">
                  <c:v>-0.47999999999999954</c:v>
                </c:pt>
                <c:pt idx="53">
                  <c:v>-0.46999999999999953</c:v>
                </c:pt>
                <c:pt idx="54">
                  <c:v>-0.45999999999999952</c:v>
                </c:pt>
                <c:pt idx="55">
                  <c:v>-0.44999999999999951</c:v>
                </c:pt>
                <c:pt idx="56">
                  <c:v>-0.4399999999999995</c:v>
                </c:pt>
                <c:pt idx="57">
                  <c:v>-0.42999999999999949</c:v>
                </c:pt>
                <c:pt idx="58">
                  <c:v>-0.41999999999999948</c:v>
                </c:pt>
                <c:pt idx="59">
                  <c:v>-0.40999999999999948</c:v>
                </c:pt>
                <c:pt idx="60">
                  <c:v>-0.39999999999999947</c:v>
                </c:pt>
                <c:pt idx="61">
                  <c:v>-0.38999999999999946</c:v>
                </c:pt>
                <c:pt idx="62">
                  <c:v>-0.37999999999999945</c:v>
                </c:pt>
                <c:pt idx="63">
                  <c:v>-0.36999999999999944</c:v>
                </c:pt>
                <c:pt idx="64">
                  <c:v>-0.35999999999999943</c:v>
                </c:pt>
                <c:pt idx="65">
                  <c:v>-0.34999999999999942</c:v>
                </c:pt>
                <c:pt idx="66">
                  <c:v>-0.33999999999999941</c:v>
                </c:pt>
                <c:pt idx="67">
                  <c:v>-0.3299999999999994</c:v>
                </c:pt>
                <c:pt idx="68">
                  <c:v>-0.3199999999999994</c:v>
                </c:pt>
                <c:pt idx="69">
                  <c:v>-0.30999999999999939</c:v>
                </c:pt>
                <c:pt idx="70">
                  <c:v>-0.29999999999999938</c:v>
                </c:pt>
                <c:pt idx="71">
                  <c:v>-0.28999999999999937</c:v>
                </c:pt>
                <c:pt idx="72">
                  <c:v>-0.27999999999999936</c:v>
                </c:pt>
                <c:pt idx="73">
                  <c:v>-0.26999999999999935</c:v>
                </c:pt>
                <c:pt idx="74">
                  <c:v>-0.25999999999999934</c:v>
                </c:pt>
                <c:pt idx="75">
                  <c:v>-0.24999999999999933</c:v>
                </c:pt>
                <c:pt idx="76">
                  <c:v>-0.23999999999999932</c:v>
                </c:pt>
                <c:pt idx="77">
                  <c:v>-0.22999999999999932</c:v>
                </c:pt>
                <c:pt idx="78">
                  <c:v>-0.21999999999999931</c:v>
                </c:pt>
                <c:pt idx="79">
                  <c:v>-0.2099999999999993</c:v>
                </c:pt>
                <c:pt idx="80">
                  <c:v>-0.19999999999999929</c:v>
                </c:pt>
                <c:pt idx="81">
                  <c:v>-0.18999999999999928</c:v>
                </c:pt>
                <c:pt idx="82">
                  <c:v>-0.17999999999999927</c:v>
                </c:pt>
                <c:pt idx="83">
                  <c:v>-0.16999999999999926</c:v>
                </c:pt>
                <c:pt idx="84">
                  <c:v>-0.15999999999999925</c:v>
                </c:pt>
                <c:pt idx="85">
                  <c:v>-0.14999999999999925</c:v>
                </c:pt>
                <c:pt idx="86">
                  <c:v>-0.13999999999999924</c:v>
                </c:pt>
                <c:pt idx="87">
                  <c:v>-0.12999999999999923</c:v>
                </c:pt>
                <c:pt idx="88">
                  <c:v>-0.11999999999999923</c:v>
                </c:pt>
                <c:pt idx="89">
                  <c:v>-0.10999999999999924</c:v>
                </c:pt>
                <c:pt idx="90">
                  <c:v>-9.9999999999999242E-2</c:v>
                </c:pt>
                <c:pt idx="91">
                  <c:v>-8.9999999999999247E-2</c:v>
                </c:pt>
                <c:pt idx="92">
                  <c:v>-7.9999999999999252E-2</c:v>
                </c:pt>
                <c:pt idx="93">
                  <c:v>-6.9999999999999257E-2</c:v>
                </c:pt>
                <c:pt idx="94">
                  <c:v>-5.9999999999999255E-2</c:v>
                </c:pt>
                <c:pt idx="95">
                  <c:v>-4.9999999999999253E-2</c:v>
                </c:pt>
                <c:pt idx="96">
                  <c:v>-3.9999999999999251E-2</c:v>
                </c:pt>
                <c:pt idx="97">
                  <c:v>-2.9999999999999249E-2</c:v>
                </c:pt>
                <c:pt idx="98">
                  <c:v>-1.9999999999999248E-2</c:v>
                </c:pt>
                <c:pt idx="99">
                  <c:v>-9.9999999999992473E-3</c:v>
                </c:pt>
                <c:pt idx="100">
                  <c:v>7.5286998857393428E-16</c:v>
                </c:pt>
                <c:pt idx="101">
                  <c:v>1.0000000000000753E-2</c:v>
                </c:pt>
                <c:pt idx="102">
                  <c:v>2.0000000000000753E-2</c:v>
                </c:pt>
                <c:pt idx="103">
                  <c:v>3.0000000000000755E-2</c:v>
                </c:pt>
                <c:pt idx="104">
                  <c:v>4.0000000000000757E-2</c:v>
                </c:pt>
                <c:pt idx="105">
                  <c:v>5.0000000000000759E-2</c:v>
                </c:pt>
                <c:pt idx="106">
                  <c:v>6.0000000000000761E-2</c:v>
                </c:pt>
                <c:pt idx="107">
                  <c:v>7.0000000000000756E-2</c:v>
                </c:pt>
                <c:pt idx="108">
                  <c:v>8.0000000000000751E-2</c:v>
                </c:pt>
                <c:pt idx="109">
                  <c:v>9.0000000000000746E-2</c:v>
                </c:pt>
                <c:pt idx="110">
                  <c:v>0.10000000000000074</c:v>
                </c:pt>
                <c:pt idx="111">
                  <c:v>0.11000000000000074</c:v>
                </c:pt>
                <c:pt idx="112">
                  <c:v>0.12000000000000073</c:v>
                </c:pt>
                <c:pt idx="113">
                  <c:v>0.13000000000000073</c:v>
                </c:pt>
                <c:pt idx="114">
                  <c:v>0.14000000000000073</c:v>
                </c:pt>
                <c:pt idx="115">
                  <c:v>0.15000000000000074</c:v>
                </c:pt>
                <c:pt idx="116">
                  <c:v>0.16000000000000075</c:v>
                </c:pt>
                <c:pt idx="117">
                  <c:v>0.17000000000000076</c:v>
                </c:pt>
                <c:pt idx="118">
                  <c:v>0.18000000000000077</c:v>
                </c:pt>
                <c:pt idx="119">
                  <c:v>0.19000000000000078</c:v>
                </c:pt>
                <c:pt idx="120">
                  <c:v>0.20000000000000079</c:v>
                </c:pt>
                <c:pt idx="121">
                  <c:v>0.2100000000000008</c:v>
                </c:pt>
                <c:pt idx="122">
                  <c:v>0.22000000000000081</c:v>
                </c:pt>
                <c:pt idx="123">
                  <c:v>0.23000000000000081</c:v>
                </c:pt>
                <c:pt idx="124">
                  <c:v>0.24000000000000082</c:v>
                </c:pt>
                <c:pt idx="125">
                  <c:v>0.25000000000000083</c:v>
                </c:pt>
                <c:pt idx="126">
                  <c:v>0.26000000000000084</c:v>
                </c:pt>
                <c:pt idx="127">
                  <c:v>0.27000000000000085</c:v>
                </c:pt>
                <c:pt idx="128">
                  <c:v>0.28000000000000086</c:v>
                </c:pt>
                <c:pt idx="129">
                  <c:v>0.29000000000000087</c:v>
                </c:pt>
                <c:pt idx="130">
                  <c:v>0.30000000000000088</c:v>
                </c:pt>
                <c:pt idx="131">
                  <c:v>0.31000000000000089</c:v>
                </c:pt>
                <c:pt idx="132">
                  <c:v>0.32000000000000089</c:v>
                </c:pt>
                <c:pt idx="133">
                  <c:v>0.3300000000000009</c:v>
                </c:pt>
                <c:pt idx="134">
                  <c:v>0.34000000000000091</c:v>
                </c:pt>
                <c:pt idx="135">
                  <c:v>0.35000000000000092</c:v>
                </c:pt>
                <c:pt idx="136">
                  <c:v>0.36000000000000093</c:v>
                </c:pt>
                <c:pt idx="137">
                  <c:v>0.37000000000000094</c:v>
                </c:pt>
                <c:pt idx="138">
                  <c:v>0.38000000000000095</c:v>
                </c:pt>
                <c:pt idx="139">
                  <c:v>0.39000000000000096</c:v>
                </c:pt>
                <c:pt idx="140">
                  <c:v>0.40000000000000097</c:v>
                </c:pt>
                <c:pt idx="141">
                  <c:v>0.41000000000000097</c:v>
                </c:pt>
                <c:pt idx="142">
                  <c:v>0.42000000000000098</c:v>
                </c:pt>
                <c:pt idx="143">
                  <c:v>0.43000000000000099</c:v>
                </c:pt>
                <c:pt idx="144">
                  <c:v>0.440000000000001</c:v>
                </c:pt>
                <c:pt idx="145">
                  <c:v>0.45000000000000101</c:v>
                </c:pt>
                <c:pt idx="146">
                  <c:v>0.46000000000000102</c:v>
                </c:pt>
                <c:pt idx="147">
                  <c:v>0.47000000000000103</c:v>
                </c:pt>
                <c:pt idx="148">
                  <c:v>0.48000000000000104</c:v>
                </c:pt>
                <c:pt idx="149">
                  <c:v>0.49000000000000105</c:v>
                </c:pt>
                <c:pt idx="150">
                  <c:v>0.500000000000001</c:v>
                </c:pt>
                <c:pt idx="151">
                  <c:v>0.51000000000000101</c:v>
                </c:pt>
                <c:pt idx="152">
                  <c:v>0.52000000000000102</c:v>
                </c:pt>
                <c:pt idx="153">
                  <c:v>0.53000000000000103</c:v>
                </c:pt>
                <c:pt idx="154">
                  <c:v>0.54000000000000103</c:v>
                </c:pt>
                <c:pt idx="155">
                  <c:v>0.55000000000000104</c:v>
                </c:pt>
                <c:pt idx="156">
                  <c:v>0.56000000000000105</c:v>
                </c:pt>
                <c:pt idx="157">
                  <c:v>0.57000000000000106</c:v>
                </c:pt>
                <c:pt idx="158">
                  <c:v>0.58000000000000107</c:v>
                </c:pt>
                <c:pt idx="159">
                  <c:v>0.59000000000000108</c:v>
                </c:pt>
                <c:pt idx="160">
                  <c:v>0.60000000000000109</c:v>
                </c:pt>
                <c:pt idx="161">
                  <c:v>0.6100000000000011</c:v>
                </c:pt>
                <c:pt idx="162">
                  <c:v>0.62000000000000111</c:v>
                </c:pt>
                <c:pt idx="163">
                  <c:v>0.63000000000000111</c:v>
                </c:pt>
                <c:pt idx="164">
                  <c:v>0.64000000000000112</c:v>
                </c:pt>
                <c:pt idx="165">
                  <c:v>0.65000000000000113</c:v>
                </c:pt>
                <c:pt idx="166">
                  <c:v>0.66000000000000114</c:v>
                </c:pt>
                <c:pt idx="167">
                  <c:v>0.67000000000000115</c:v>
                </c:pt>
                <c:pt idx="168">
                  <c:v>0.68000000000000116</c:v>
                </c:pt>
                <c:pt idx="169">
                  <c:v>0.69000000000000117</c:v>
                </c:pt>
                <c:pt idx="170">
                  <c:v>0.70000000000000118</c:v>
                </c:pt>
                <c:pt idx="171">
                  <c:v>0.71000000000000119</c:v>
                </c:pt>
                <c:pt idx="172">
                  <c:v>0.72000000000000119</c:v>
                </c:pt>
                <c:pt idx="173">
                  <c:v>0.7300000000000012</c:v>
                </c:pt>
                <c:pt idx="174">
                  <c:v>0.74000000000000121</c:v>
                </c:pt>
                <c:pt idx="175">
                  <c:v>0.75000000000000122</c:v>
                </c:pt>
                <c:pt idx="176">
                  <c:v>0.76000000000000123</c:v>
                </c:pt>
                <c:pt idx="177">
                  <c:v>0.77000000000000124</c:v>
                </c:pt>
                <c:pt idx="178">
                  <c:v>0.78000000000000125</c:v>
                </c:pt>
                <c:pt idx="179">
                  <c:v>0.79000000000000126</c:v>
                </c:pt>
                <c:pt idx="180">
                  <c:v>0.80000000000000127</c:v>
                </c:pt>
                <c:pt idx="181">
                  <c:v>0.81000000000000127</c:v>
                </c:pt>
                <c:pt idx="182">
                  <c:v>0.82000000000000128</c:v>
                </c:pt>
                <c:pt idx="183">
                  <c:v>0.83000000000000129</c:v>
                </c:pt>
                <c:pt idx="184">
                  <c:v>0.8400000000000013</c:v>
                </c:pt>
                <c:pt idx="185">
                  <c:v>0.85000000000000131</c:v>
                </c:pt>
                <c:pt idx="186">
                  <c:v>0.86000000000000132</c:v>
                </c:pt>
                <c:pt idx="187">
                  <c:v>0.87000000000000133</c:v>
                </c:pt>
                <c:pt idx="188">
                  <c:v>0.88000000000000134</c:v>
                </c:pt>
                <c:pt idx="189">
                  <c:v>0.89000000000000135</c:v>
                </c:pt>
                <c:pt idx="190">
                  <c:v>0.90000000000000135</c:v>
                </c:pt>
                <c:pt idx="191">
                  <c:v>0.91000000000000136</c:v>
                </c:pt>
                <c:pt idx="192">
                  <c:v>0.92000000000000137</c:v>
                </c:pt>
                <c:pt idx="193">
                  <c:v>0.93000000000000138</c:v>
                </c:pt>
                <c:pt idx="194">
                  <c:v>0.94000000000000139</c:v>
                </c:pt>
                <c:pt idx="195">
                  <c:v>0.9500000000000014</c:v>
                </c:pt>
                <c:pt idx="196">
                  <c:v>0.96000000000000141</c:v>
                </c:pt>
                <c:pt idx="197">
                  <c:v>0.97000000000000142</c:v>
                </c:pt>
                <c:pt idx="198">
                  <c:v>0.98000000000000143</c:v>
                </c:pt>
                <c:pt idx="199">
                  <c:v>0.99000000000000143</c:v>
                </c:pt>
                <c:pt idx="200">
                  <c:v>1.0000000000000013</c:v>
                </c:pt>
              </c:numCache>
            </c:numRef>
          </c:xVal>
          <c:yVal>
            <c:numRef>
              <c:f>Sheet2!$B$3:$B$203</c:f>
              <c:numCache>
                <c:formatCode>General</c:formatCode>
                <c:ptCount val="201"/>
                <c:pt idx="0">
                  <c:v>10</c:v>
                </c:pt>
                <c:pt idx="1">
                  <c:v>9.0828838131678289</c:v>
                </c:pt>
                <c:pt idx="2">
                  <c:v>8.210292743530287</c:v>
                </c:pt>
                <c:pt idx="3">
                  <c:v>7.3804121725015204</c:v>
                </c:pt>
                <c:pt idx="4">
                  <c:v>6.5914914501558286</c:v>
                </c:pt>
                <c:pt idx="5">
                  <c:v>5.8418419867968758</c:v>
                </c:pt>
                <c:pt idx="6">
                  <c:v>5.1298353909548027</c:v>
                </c:pt>
                <c:pt idx="7">
                  <c:v>4.4539016529826441</c:v>
                </c:pt>
                <c:pt idx="8">
                  <c:v>3.8125273734315979</c:v>
                </c:pt>
                <c:pt idx="9">
                  <c:v>3.2042540353926077</c:v>
                </c:pt>
                <c:pt idx="10">
                  <c:v>2.6276763199999937</c:v>
                </c:pt>
                <c:pt idx="11">
                  <c:v>2.0814404643006981</c:v>
                </c:pt>
                <c:pt idx="12">
                  <c:v>1.5642426607009758</c:v>
                </c:pt>
                <c:pt idx="13">
                  <c:v>1.0748274972102489</c:v>
                </c:pt>
                <c:pt idx="14">
                  <c:v>0.61198643771012762</c:v>
                </c:pt>
                <c:pt idx="15">
                  <c:v>0.17455634148437138</c:v>
                </c:pt>
                <c:pt idx="16">
                  <c:v>-0.23858197874606546</c:v>
                </c:pt>
                <c:pt idx="17">
                  <c:v>-0.62850516103092779</c:v>
                </c:pt>
                <c:pt idx="18">
                  <c:v>-0.99624866138132973</c:v>
                </c:pt>
                <c:pt idx="19">
                  <c:v>-1.3428080846750277</c:v>
                </c:pt>
                <c:pt idx="20">
                  <c:v>-1.6691404800000065</c:v>
                </c:pt>
                <c:pt idx="21">
                  <c:v>-1.976165601152104</c:v>
                </c:pt>
                <c:pt idx="22">
                  <c:v>-2.2647671329942578</c:v>
                </c:pt>
                <c:pt idx="23">
                  <c:v>-2.5357938843769396</c:v>
                </c:pt>
                <c:pt idx="24">
                  <c:v>-2.7900609483112504</c:v>
                </c:pt>
                <c:pt idx="25">
                  <c:v>-3.0283508300781303</c:v>
                </c:pt>
                <c:pt idx="26">
                  <c:v>-3.2514145439490103</c:v>
                </c:pt>
                <c:pt idx="27">
                  <c:v>-3.4599726791852197</c:v>
                </c:pt>
                <c:pt idx="28">
                  <c:v>-3.6547164359753781</c:v>
                </c:pt>
                <c:pt idx="29">
                  <c:v>-3.8363086319619422</c:v>
                </c:pt>
                <c:pt idx="30">
                  <c:v>-4.005384680000005</c:v>
                </c:pt>
                <c:pt idx="31">
                  <c:v>-4.1625535377833858</c:v>
                </c:pt>
                <c:pt idx="32">
                  <c:v>-4.3083986299650086</c:v>
                </c:pt>
                <c:pt idx="33">
                  <c:v>-4.443478743390445</c:v>
                </c:pt>
                <c:pt idx="34">
                  <c:v>-4.5683288960555046</c:v>
                </c:pt>
                <c:pt idx="35">
                  <c:v>-4.6834611803906281</c:v>
                </c:pt>
                <c:pt idx="36">
                  <c:v>-4.7893655814668321</c:v>
                </c:pt>
                <c:pt idx="37">
                  <c:v>-4.8865107707098288</c:v>
                </c:pt>
                <c:pt idx="38">
                  <c:v>-4.9753448757009435</c:v>
                </c:pt>
                <c:pt idx="39">
                  <c:v>-5.056296226635336</c:v>
                </c:pt>
                <c:pt idx="40">
                  <c:v>-5.1297740800000025</c:v>
                </c:pt>
                <c:pt idx="41">
                  <c:v>-5.1961693200259482</c:v>
                </c:pt>
                <c:pt idx="42">
                  <c:v>-5.2558551384608787</c:v>
                </c:pt>
                <c:pt idx="43">
                  <c:v>-5.3091876932006716</c:v>
                </c:pt>
                <c:pt idx="44">
                  <c:v>-5.3565067463098384</c:v>
                </c:pt>
                <c:pt idx="45">
                  <c:v>-5.3981362819531267</c:v>
                </c:pt>
                <c:pt idx="46">
                  <c:v>-5.4343851047523337</c:v>
                </c:pt>
                <c:pt idx="47">
                  <c:v>-5.4655474190743591</c:v>
                </c:pt>
                <c:pt idx="48">
                  <c:v>-5.4919033897484297</c:v>
                </c:pt>
                <c:pt idx="49">
                  <c:v>-5.5137196847024104</c:v>
                </c:pt>
                <c:pt idx="50">
                  <c:v>-5.5312500000000009</c:v>
                </c:pt>
                <c:pt idx="51">
                  <c:v>-5.54473556775259</c:v>
                </c:pt>
                <c:pt idx="52">
                  <c:v>-5.5544056473714694</c:v>
                </c:pt>
                <c:pt idx="53">
                  <c:v>-5.5604780006180183</c:v>
                </c:pt>
                <c:pt idx="54">
                  <c:v>-5.5631593509014525</c:v>
                </c:pt>
                <c:pt idx="55">
                  <c:v>-5.5626458272656247</c:v>
                </c:pt>
                <c:pt idx="56">
                  <c:v>-5.5591233934983162</c:v>
                </c:pt>
                <c:pt idx="57">
                  <c:v>-5.5527682627884101</c:v>
                </c:pt>
                <c:pt idx="58">
                  <c:v>-5.5437472983482365</c:v>
                </c:pt>
                <c:pt idx="59">
                  <c:v>-5.5322184004103647</c:v>
                </c:pt>
                <c:pt idx="60">
                  <c:v>-5.5183308799999988</c:v>
                </c:pt>
                <c:pt idx="61">
                  <c:v>-5.5022258198761129</c:v>
                </c:pt>
                <c:pt idx="62">
                  <c:v>-5.4840364230263798</c:v>
                </c:pt>
                <c:pt idx="63">
                  <c:v>-5.4638883490928851</c:v>
                </c:pt>
                <c:pt idx="64">
                  <c:v>-5.4419000390975469</c:v>
                </c:pt>
                <c:pt idx="65">
                  <c:v>-5.4181830288281239</c:v>
                </c:pt>
                <c:pt idx="66">
                  <c:v>-5.3928422512375791</c:v>
                </c:pt>
                <c:pt idx="67">
                  <c:v>-5.3659763282015804</c:v>
                </c:pt>
                <c:pt idx="68">
                  <c:v>-5.3376778519707635</c:v>
                </c:pt>
                <c:pt idx="69">
                  <c:v>-5.3080336566463995</c:v>
                </c:pt>
                <c:pt idx="70">
                  <c:v>-5.2771250799999976</c:v>
                </c:pt>
                <c:pt idx="71">
                  <c:v>-5.2450282159493158</c:v>
                </c:pt>
                <c:pt idx="72">
                  <c:v>-5.2118141579952102</c:v>
                </c:pt>
                <c:pt idx="73">
                  <c:v>-5.1775492339156717</c:v>
                </c:pt>
                <c:pt idx="74">
                  <c:v>-5.1422952320053223</c:v>
                </c:pt>
                <c:pt idx="75">
                  <c:v>-5.1061096191406223</c:v>
                </c:pt>
                <c:pt idx="76">
                  <c:v>-5.0690457509429221</c:v>
                </c:pt>
                <c:pt idx="77">
                  <c:v>-5.0311530743034716</c:v>
                </c:pt>
                <c:pt idx="78">
                  <c:v>-4.9924773225264101</c:v>
                </c:pt>
                <c:pt idx="79">
                  <c:v>-4.953060703337715</c:v>
                </c:pt>
                <c:pt idx="80">
                  <c:v>-4.912942079999997</c:v>
                </c:pt>
                <c:pt idx="81">
                  <c:v>-4.8721571457649988</c:v>
                </c:pt>
                <c:pt idx="82">
                  <c:v>-4.8307385918875614</c:v>
                </c:pt>
                <c:pt idx="83">
                  <c:v>-4.7887162694167786</c:v>
                </c:pt>
                <c:pt idx="84">
                  <c:v>-4.746117344971978</c:v>
                </c:pt>
                <c:pt idx="85">
                  <c:v>-4.7029664507031219</c:v>
                </c:pt>
                <c:pt idx="86">
                  <c:v>-4.6592858286271452</c:v>
                </c:pt>
                <c:pt idx="87">
                  <c:v>-4.6150954695236823</c:v>
                </c:pt>
                <c:pt idx="88">
                  <c:v>-4.5704132465655771</c:v>
                </c:pt>
                <c:pt idx="89">
                  <c:v>-4.5252550438515105</c:v>
                </c:pt>
                <c:pt idx="90">
                  <c:v>-4.4796348799999963</c:v>
                </c:pt>
                <c:pt idx="91">
                  <c:v>-4.4335650269559626</c:v>
                </c:pt>
                <c:pt idx="92">
                  <c:v>-4.387056124153033</c:v>
                </c:pt>
                <c:pt idx="93">
                  <c:v>-4.3401172881666064</c:v>
                </c:pt>
                <c:pt idx="94">
                  <c:v>-4.2927562179847136</c:v>
                </c:pt>
                <c:pt idx="95">
                  <c:v>-4.2449792960156216</c:v>
                </c:pt>
                <c:pt idx="96">
                  <c:v>-4.1967916849430491</c:v>
                </c:pt>
                <c:pt idx="97">
                  <c:v>-4.1481974205318144</c:v>
                </c:pt>
                <c:pt idx="98">
                  <c:v>-4.0991995004786652</c:v>
                </c:pt>
                <c:pt idx="99">
                  <c:v>-4.0497999693949858</c:v>
                </c:pt>
                <c:pt idx="100">
                  <c:v>-3.9999999999999964</c:v>
                </c:pt>
                <c:pt idx="101">
                  <c:v>-3.9497999705950062</c:v>
                </c:pt>
                <c:pt idx="102">
                  <c:v>-3.8991995388812248</c:v>
                </c:pt>
                <c:pt idx="103">
                  <c:v>-3.848197712175554</c:v>
                </c:pt>
                <c:pt idx="104">
                  <c:v>-3.7967929140707288</c:v>
                </c:pt>
                <c:pt idx="105">
                  <c:v>-3.7449830475781209</c:v>
                </c:pt>
                <c:pt idx="106">
                  <c:v>-3.692765554783433</c:v>
                </c:pt>
                <c:pt idx="107">
                  <c:v>-3.6401374730374658</c:v>
                </c:pt>
                <c:pt idx="108">
                  <c:v>-3.587095487696073</c:v>
                </c:pt>
                <c:pt idx="109">
                  <c:v>-3.5336359814153417</c:v>
                </c:pt>
                <c:pt idx="110">
                  <c:v>-3.4797550799999959</c:v>
                </c:pt>
                <c:pt idx="111">
                  <c:v>-3.4254486947949299</c:v>
                </c:pt>
                <c:pt idx="112">
                  <c:v>-3.3707125616017368</c:v>
                </c:pt>
                <c:pt idx="113">
                  <c:v>-3.3155422760940216</c:v>
                </c:pt>
                <c:pt idx="114">
                  <c:v>-3.2599333256972245</c:v>
                </c:pt>
                <c:pt idx="115">
                  <c:v>-3.2038811178906208</c:v>
                </c:pt>
                <c:pt idx="116">
                  <c:v>-3.1473810048810966</c:v>
                </c:pt>
                <c:pt idx="117">
                  <c:v>-3.0904283045902377</c:v>
                </c:pt>
                <c:pt idx="118">
                  <c:v>-3.0330183178882004</c:v>
                </c:pt>
                <c:pt idx="119">
                  <c:v>-2.9751463419997775</c:v>
                </c:pt>
                <c:pt idx="120">
                  <c:v>-2.9168076799999954</c:v>
                </c:pt>
                <c:pt idx="121">
                  <c:v>-2.857997646308533</c:v>
                </c:pt>
                <c:pt idx="122">
                  <c:v>-2.7987115680841681</c:v>
                </c:pt>
                <c:pt idx="123">
                  <c:v>-2.7389447824124087</c:v>
                </c:pt>
                <c:pt idx="124">
                  <c:v>-2.6786926291713997</c:v>
                </c:pt>
                <c:pt idx="125">
                  <c:v>-2.6179504394531197</c:v>
                </c:pt>
                <c:pt idx="126">
                  <c:v>-2.5567135194088397</c:v>
                </c:pt>
                <c:pt idx="127">
                  <c:v>-2.4949771293797287</c:v>
                </c:pt>
                <c:pt idx="128">
                  <c:v>-2.4327364581654471</c:v>
                </c:pt>
                <c:pt idx="129">
                  <c:v>-2.3699865922754926</c:v>
                </c:pt>
                <c:pt idx="130">
                  <c:v>-2.3067224799999941</c:v>
                </c:pt>
                <c:pt idx="131">
                  <c:v>-2.2429388901286158</c:v>
                </c:pt>
                <c:pt idx="132">
                  <c:v>-2.1786303651381189</c:v>
                </c:pt>
                <c:pt idx="133">
                  <c:v>-2.1137911686611162</c:v>
                </c:pt>
                <c:pt idx="134">
                  <c:v>-2.0484152270404548</c:v>
                </c:pt>
                <c:pt idx="135">
                  <c:v>-1.9824960647656189</c:v>
                </c:pt>
                <c:pt idx="136">
                  <c:v>-1.9160267335794625</c:v>
                </c:pt>
                <c:pt idx="137">
                  <c:v>-1.8489997350355396</c:v>
                </c:pt>
                <c:pt idx="138">
                  <c:v>-1.7814069362782146</c:v>
                </c:pt>
                <c:pt idx="139">
                  <c:v>-1.7132394788096872</c:v>
                </c:pt>
                <c:pt idx="140">
                  <c:v>-1.644487679999993</c:v>
                </c:pt>
                <c:pt idx="141">
                  <c:v>-1.575140927087979</c:v>
                </c:pt>
                <c:pt idx="142">
                  <c:v>-1.5051875634131897</c:v>
                </c:pt>
                <c:pt idx="143">
                  <c:v>-1.4346147666105429</c:v>
                </c:pt>
                <c:pt idx="144">
                  <c:v>-1.3634084184915896</c:v>
                </c:pt>
                <c:pt idx="145">
                  <c:v>-1.2915529663281178</c:v>
                </c:pt>
                <c:pt idx="146">
                  <c:v>-1.2190312752457655</c:v>
                </c:pt>
                <c:pt idx="147">
                  <c:v>-1.1458244714272703</c:v>
                </c:pt>
                <c:pt idx="148">
                  <c:v>-1.071911775816901</c:v>
                </c:pt>
                <c:pt idx="149">
                  <c:v>-0.99727032800956206</c:v>
                </c:pt>
                <c:pt idx="150">
                  <c:v>-0.92187499999999245</c:v>
                </c:pt>
                <c:pt idx="151">
                  <c:v>-0.84569819945942193</c:v>
                </c:pt>
                <c:pt idx="152">
                  <c:v>-0.76870966219898085</c:v>
                </c:pt>
                <c:pt idx="153">
                  <c:v>-0.69087623347108984</c:v>
                </c:pt>
                <c:pt idx="154">
                  <c:v>-0.61216163775200449</c:v>
                </c:pt>
                <c:pt idx="155">
                  <c:v>-0.53252623664061627</c:v>
                </c:pt>
                <c:pt idx="156">
                  <c:v>-0.45192677450054841</c:v>
                </c:pt>
                <c:pt idx="157">
                  <c:v>-0.37031611146452104</c:v>
                </c:pt>
                <c:pt idx="158">
                  <c:v>-0.2876429434119081</c:v>
                </c:pt>
                <c:pt idx="159">
                  <c:v>-0.20385150852231648</c:v>
                </c:pt>
                <c:pt idx="160">
                  <c:v>-0.11888127999999076</c:v>
                </c:pt>
                <c:pt idx="161">
                  <c:v>-3.2666644555744195E-2</c:v>
                </c:pt>
                <c:pt idx="162">
                  <c:v>5.4863433774908543E-2</c:v>
                </c:pt>
                <c:pt idx="163">
                  <c:v>0.1437857649068448</c:v>
                </c:pt>
                <c:pt idx="164">
                  <c:v>0.23418329951110195</c:v>
                </c:pt>
                <c:pt idx="165">
                  <c:v>0.32614551179688611</c:v>
                </c:pt>
                <c:pt idx="166">
                  <c:v>0.41976879872339001</c:v>
                </c:pt>
                <c:pt idx="167">
                  <c:v>0.51515689610310922</c:v>
                </c:pt>
                <c:pt idx="168">
                  <c:v>0.61242131206636685</c:v>
                </c:pt>
                <c:pt idx="169">
                  <c:v>0.71168177836485036</c:v>
                </c:pt>
                <c:pt idx="170">
                  <c:v>0.81306672000001257</c:v>
                </c:pt>
                <c:pt idx="171">
                  <c:v>0.91671374367025482</c:v>
                </c:pt>
                <c:pt idx="172">
                  <c:v>1.02277014553888</c:v>
                </c:pt>
                <c:pt idx="173">
                  <c:v>1.131393438832859</c:v>
                </c:pt>
                <c:pt idx="174">
                  <c:v>1.2427519017905286</c:v>
                </c:pt>
                <c:pt idx="175">
                  <c:v>1.3570251464843892</c:v>
                </c:pt>
                <c:pt idx="176">
                  <c:v>1.4744047090532497</c:v>
                </c:pt>
                <c:pt idx="177">
                  <c:v>1.5950946618860211</c:v>
                </c:pt>
                <c:pt idx="178">
                  <c:v>1.7193122483075225</c:v>
                </c:pt>
                <c:pt idx="179">
                  <c:v>1.8472885403247385</c:v>
                </c:pt>
                <c:pt idx="180">
                  <c:v>1.9792691200000165</c:v>
                </c:pt>
                <c:pt idx="181">
                  <c:v>2.1155147850257752</c:v>
                </c:pt>
                <c:pt idx="182">
                  <c:v>2.256302279083334</c:v>
                </c:pt>
                <c:pt idx="183">
                  <c:v>2.4019250475765581</c:v>
                </c:pt>
                <c:pt idx="184">
                  <c:v>2.5526940193390786</c:v>
                </c:pt>
                <c:pt idx="185">
                  <c:v>2.7089384149218958</c:v>
                </c:pt>
                <c:pt idx="186">
                  <c:v>2.8710065820762338</c:v>
                </c:pt>
                <c:pt idx="187">
                  <c:v>3.0392668590546172</c:v>
                </c:pt>
                <c:pt idx="188">
                  <c:v>3.2141084663611625</c:v>
                </c:pt>
                <c:pt idx="189">
                  <c:v>3.3959424275901497</c:v>
                </c:pt>
                <c:pt idx="190">
                  <c:v>3.5852025200000259</c:v>
                </c:pt>
                <c:pt idx="191">
                  <c:v>3.7823462554780214</c:v>
                </c:pt>
                <c:pt idx="192">
                  <c:v>3.987855892558672</c:v>
                </c:pt>
                <c:pt idx="193">
                  <c:v>4.2022394801675418</c:v>
                </c:pt>
                <c:pt idx="194">
                  <c:v>4.4260319337695542</c:v>
                </c:pt>
                <c:pt idx="195">
                  <c:v>4.6597961446094089</c:v>
                </c:pt>
                <c:pt idx="196">
                  <c:v>4.9041241227395425</c:v>
                </c:pt>
                <c:pt idx="197">
                  <c:v>5.1596381745392996</c:v>
                </c:pt>
                <c:pt idx="198">
                  <c:v>5.4269921154368905</c:v>
                </c:pt>
                <c:pt idx="199">
                  <c:v>5.7068725185538902</c:v>
                </c:pt>
                <c:pt idx="200">
                  <c:v>6.0000000000000391</c:v>
                </c:pt>
              </c:numCache>
            </c:numRef>
          </c:yVal>
          <c:smooth val="0"/>
        </c:ser>
        <c:ser>
          <c:idx val="1"/>
          <c:order val="1"/>
          <c:spPr>
            <a:ln w="28575">
              <a:noFill/>
            </a:ln>
          </c:spPr>
          <c:marker>
            <c:symbol val="circle"/>
            <c:size val="6"/>
            <c:spPr>
              <a:solidFill>
                <a:srgbClr val="FF0000"/>
              </a:solidFill>
              <a:ln>
                <a:solidFill>
                  <a:srgbClr val="FF0000"/>
                </a:solidFill>
                <a:prstDash val="solid"/>
              </a:ln>
            </c:spPr>
          </c:marker>
          <c:xVal>
            <c:numRef>
              <c:f>Sheet2!$E$7</c:f>
              <c:numCache>
                <c:formatCode>General</c:formatCode>
                <c:ptCount val="1"/>
                <c:pt idx="0">
                  <c:v>0.20999999999999996</c:v>
                </c:pt>
              </c:numCache>
            </c:numRef>
          </c:xVal>
          <c:yVal>
            <c:numRef>
              <c:f>Sheet2!$F$7</c:f>
              <c:numCache>
                <c:formatCode>General</c:formatCode>
                <c:ptCount val="1"/>
                <c:pt idx="0">
                  <c:v>-2.9168076799999954</c:v>
                </c:pt>
              </c:numCache>
            </c:numRef>
          </c:yVal>
          <c:smooth val="0"/>
        </c:ser>
        <c:dLbls>
          <c:showLegendKey val="0"/>
          <c:showVal val="0"/>
          <c:showCatName val="0"/>
          <c:showSerName val="0"/>
          <c:showPercent val="0"/>
          <c:showBubbleSize val="0"/>
        </c:dLbls>
        <c:axId val="44758912"/>
        <c:axId val="44892544"/>
      </c:scatterChart>
      <c:valAx>
        <c:axId val="4475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892544"/>
        <c:crosses val="autoZero"/>
        <c:crossBetween val="midCat"/>
        <c:majorUnit val="1"/>
      </c:valAx>
      <c:valAx>
        <c:axId val="448925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758912"/>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561975</xdr:colOff>
      <xdr:row>0</xdr:row>
      <xdr:rowOff>104775</xdr:rowOff>
    </xdr:from>
    <xdr:to>
      <xdr:col>14</xdr:col>
      <xdr:colOff>485775</xdr:colOff>
      <xdr:row>13</xdr:row>
      <xdr:rowOff>133350</xdr:rowOff>
    </xdr:to>
    <xdr:graphicFrame macro="">
      <xdr:nvGraphicFramePr>
        <xdr:cNvPr id="103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11</xdr:col>
          <xdr:colOff>9525</xdr:colOff>
          <xdr:row>19</xdr:row>
          <xdr:rowOff>180975</xdr:rowOff>
        </xdr:from>
        <xdr:to>
          <xdr:col>14</xdr:col>
          <xdr:colOff>47625</xdr:colOff>
          <xdr:row>21</xdr:row>
          <xdr:rowOff>38100</xdr:rowOff>
        </xdr:to>
        <xdr:sp macro="" textlink="">
          <xdr:nvSpPr>
            <xdr:cNvPr id="1039" name="ScrollBar1"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6"/>
  <sheetViews>
    <sheetView tabSelected="1" workbookViewId="0">
      <selection activeCell="B16" sqref="B16"/>
    </sheetView>
  </sheetViews>
  <sheetFormatPr defaultRowHeight="12.75" x14ac:dyDescent="0.2"/>
  <cols>
    <col min="1" max="1" width="8.140625" customWidth="1"/>
    <col min="3" max="3" width="24.28515625" customWidth="1"/>
    <col min="4" max="4" width="15.28515625" customWidth="1"/>
    <col min="14" max="14" width="5.28515625" customWidth="1"/>
    <col min="17" max="17" width="8.85546875" customWidth="1"/>
  </cols>
  <sheetData>
    <row r="1" spans="1:17" ht="25.5" x14ac:dyDescent="0.35">
      <c r="B1" s="10" t="s">
        <v>3</v>
      </c>
    </row>
    <row r="3" spans="1:17" ht="18.75" x14ac:dyDescent="0.3">
      <c r="B3" s="11" t="s">
        <v>4</v>
      </c>
      <c r="C3" s="11"/>
      <c r="D3" s="11"/>
      <c r="E3" s="11"/>
      <c r="F3" s="11"/>
    </row>
    <row r="4" spans="1:17" ht="21.75" x14ac:dyDescent="0.3">
      <c r="A4" s="12"/>
      <c r="B4" s="11" t="s">
        <v>5</v>
      </c>
      <c r="C4" s="3"/>
      <c r="D4" s="11"/>
      <c r="E4" s="11"/>
      <c r="F4" s="11"/>
    </row>
    <row r="5" spans="1:17" ht="22.5" x14ac:dyDescent="0.35">
      <c r="A5" s="12"/>
      <c r="B5" s="13" t="s">
        <v>6</v>
      </c>
      <c r="C5" s="3"/>
      <c r="D5" s="13"/>
      <c r="E5" s="11"/>
      <c r="F5" s="11"/>
    </row>
    <row r="6" spans="1:17" ht="20.25" x14ac:dyDescent="0.35">
      <c r="A6" s="12"/>
      <c r="B6" s="11" t="s">
        <v>7</v>
      </c>
      <c r="C6" s="3"/>
      <c r="D6" s="13"/>
      <c r="E6" s="11"/>
      <c r="F6" s="11"/>
    </row>
    <row r="7" spans="1:17" ht="19.5" x14ac:dyDescent="0.35">
      <c r="A7" s="12"/>
      <c r="B7" s="11" t="s">
        <v>8</v>
      </c>
      <c r="C7" s="11"/>
      <c r="D7" s="11"/>
      <c r="E7" s="11"/>
      <c r="F7" s="11"/>
    </row>
    <row r="8" spans="1:17" ht="18.75" x14ac:dyDescent="0.3">
      <c r="A8" s="12"/>
      <c r="B8" s="14"/>
      <c r="C8" s="14"/>
      <c r="D8" s="14"/>
      <c r="E8" s="14"/>
      <c r="F8" s="14"/>
    </row>
    <row r="9" spans="1:17" ht="18.75" x14ac:dyDescent="0.3">
      <c r="A9" s="15" t="s">
        <v>11</v>
      </c>
      <c r="B9" s="14"/>
      <c r="C9" s="14"/>
      <c r="D9" s="14"/>
      <c r="E9" s="14"/>
      <c r="F9" s="14"/>
    </row>
    <row r="10" spans="1:17" ht="22.5" x14ac:dyDescent="0.35">
      <c r="A10" s="15" t="s">
        <v>10</v>
      </c>
      <c r="B10" s="19" t="s">
        <v>12</v>
      </c>
      <c r="C10" s="14"/>
      <c r="D10" s="14"/>
      <c r="E10" s="14"/>
      <c r="F10" s="14"/>
    </row>
    <row r="11" spans="1:17" ht="18" customHeight="1" x14ac:dyDescent="0.25">
      <c r="B11" s="16" t="s">
        <v>9</v>
      </c>
    </row>
    <row r="12" spans="1:17" ht="18.75" customHeight="1" thickBot="1" x14ac:dyDescent="0.25">
      <c r="A12" s="17"/>
      <c r="B12" s="18"/>
      <c r="C12" s="18"/>
      <c r="D12" s="18"/>
      <c r="G12" s="20"/>
      <c r="H12" s="20"/>
      <c r="I12" s="1"/>
      <c r="J12" s="1"/>
      <c r="N12" s="6"/>
      <c r="O12" s="6"/>
      <c r="P12" s="6"/>
      <c r="Q12" s="7"/>
    </row>
    <row r="13" spans="1:17" ht="16.5" thickBot="1" x14ac:dyDescent="0.3">
      <c r="A13" s="33" t="s">
        <v>29</v>
      </c>
      <c r="B13" s="34">
        <v>2</v>
      </c>
      <c r="G13" s="21"/>
      <c r="H13" s="21"/>
      <c r="N13" s="7"/>
      <c r="O13" s="7"/>
      <c r="P13" s="7"/>
      <c r="Q13" s="7"/>
    </row>
    <row r="14" spans="1:17" ht="16.5" thickBot="1" x14ac:dyDescent="0.3">
      <c r="A14" s="33" t="s">
        <v>30</v>
      </c>
      <c r="B14" s="34">
        <v>-1</v>
      </c>
      <c r="G14" s="21"/>
      <c r="H14" s="21"/>
      <c r="N14" s="6"/>
      <c r="O14" s="8"/>
      <c r="P14" s="7"/>
      <c r="Q14" s="7"/>
    </row>
    <row r="15" spans="1:17" ht="16.5" thickBot="1" x14ac:dyDescent="0.3">
      <c r="A15" s="33" t="s">
        <v>31</v>
      </c>
      <c r="B15" s="34">
        <v>5</v>
      </c>
      <c r="G15" s="21"/>
      <c r="H15" s="21"/>
      <c r="N15" s="6"/>
      <c r="O15" s="9"/>
      <c r="P15" s="7"/>
      <c r="Q15" s="7"/>
    </row>
    <row r="16" spans="1:17" ht="16.5" thickBot="1" x14ac:dyDescent="0.3">
      <c r="A16" s="33" t="s">
        <v>32</v>
      </c>
      <c r="B16" s="34">
        <v>-6</v>
      </c>
      <c r="G16" s="21"/>
      <c r="H16" s="28" t="str">
        <f>"The graph of y = " &amp;TEXT(a0,"0.00") &amp;"x^8+"&amp;TEXT(b0,"0.00")&amp;"x^7 + " &amp;TEXT(c0,"0.00") &amp;"x^6+"&amp;TEXT(d0,"0.00")&amp;"x^5 +"&amp;TEXT(e0,"0.00")&amp;"x^4 + " &amp;TEXT(f0,"0.00") &amp;"x^3+"&amp;TEXT(g0,"0.00")&amp;"x^2 +" &amp;TEXT(h0,"0.00") &amp;"x+"&amp;TEXT(i0,"0.00")</f>
        <v>The graph of y = 2.00x^8+-1.00x^7 + 5.00x^6+-6.00x^5 +3.00x^4 + 0.00x^3+2.00x^2 +5.00x+-4.00</v>
      </c>
      <c r="N16" s="6"/>
      <c r="O16" s="8"/>
      <c r="P16" s="7"/>
      <c r="Q16" s="7"/>
    </row>
    <row r="17" spans="1:17" ht="16.5" thickBot="1" x14ac:dyDescent="0.3">
      <c r="A17" s="33" t="s">
        <v>33</v>
      </c>
      <c r="B17" s="34">
        <v>3</v>
      </c>
      <c r="G17" s="21"/>
      <c r="H17" s="21"/>
      <c r="N17" s="6"/>
      <c r="O17" s="9"/>
      <c r="P17" s="7"/>
      <c r="Q17" s="7"/>
    </row>
    <row r="18" spans="1:17" ht="16.5" thickBot="1" x14ac:dyDescent="0.3">
      <c r="A18" s="33" t="s">
        <v>34</v>
      </c>
      <c r="B18" s="34">
        <v>0</v>
      </c>
      <c r="G18" s="21"/>
      <c r="H18" s="21"/>
      <c r="I18" s="26"/>
      <c r="O18" s="7"/>
      <c r="P18" s="7"/>
    </row>
    <row r="19" spans="1:17" ht="18.75" thickBot="1" x14ac:dyDescent="0.35">
      <c r="A19" s="33" t="s">
        <v>35</v>
      </c>
      <c r="B19" s="34">
        <v>2</v>
      </c>
      <c r="G19" s="21"/>
      <c r="H19" s="21"/>
      <c r="I19" s="29" t="s">
        <v>25</v>
      </c>
      <c r="M19" s="30">
        <f>xMin+L21*dx</f>
        <v>0.20999999999999996</v>
      </c>
      <c r="O19" s="7"/>
      <c r="P19" s="7"/>
    </row>
    <row r="20" spans="1:17" ht="16.5" thickBot="1" x14ac:dyDescent="0.3">
      <c r="A20" s="33" t="s">
        <v>36</v>
      </c>
      <c r="B20" s="34">
        <v>5</v>
      </c>
      <c r="G20" s="21"/>
      <c r="H20" s="21"/>
      <c r="O20" s="7"/>
      <c r="P20" s="7"/>
    </row>
    <row r="21" spans="1:17" ht="16.5" thickBot="1" x14ac:dyDescent="0.3">
      <c r="A21" s="33" t="s">
        <v>37</v>
      </c>
      <c r="B21" s="34">
        <v>-4</v>
      </c>
      <c r="G21" s="21"/>
      <c r="H21" s="21"/>
      <c r="L21" s="36">
        <v>121</v>
      </c>
      <c r="O21" s="7"/>
      <c r="P21" s="7"/>
    </row>
    <row r="22" spans="1:17" x14ac:dyDescent="0.2">
      <c r="G22" s="21"/>
      <c r="H22" s="21"/>
    </row>
    <row r="23" spans="1:17" x14ac:dyDescent="0.2">
      <c r="G23" s="21"/>
      <c r="H23" s="21"/>
    </row>
    <row r="24" spans="1:17" ht="18" x14ac:dyDescent="0.3">
      <c r="G24" s="21"/>
      <c r="H24" s="21"/>
      <c r="I24" s="29" t="s">
        <v>26</v>
      </c>
      <c r="J24" s="31"/>
      <c r="K24" s="31"/>
      <c r="L24" s="31"/>
      <c r="M24" s="32">
        <f>M19</f>
        <v>0.20999999999999996</v>
      </c>
    </row>
    <row r="25" spans="1:17" ht="18" thickBot="1" x14ac:dyDescent="0.35">
      <c r="A25" s="22" t="s">
        <v>13</v>
      </c>
      <c r="G25" s="21"/>
      <c r="H25" s="21"/>
      <c r="I25" s="29"/>
      <c r="J25" s="26"/>
      <c r="L25" s="23" t="s">
        <v>27</v>
      </c>
      <c r="M25" s="30">
        <f>LOOKUP(M24,Sheet2!A3:A203,Sheet2!B3:B203)</f>
        <v>-2.9168076799999954</v>
      </c>
    </row>
    <row r="26" spans="1:17" ht="19.5" thickBot="1" x14ac:dyDescent="0.35">
      <c r="B26" s="23" t="s">
        <v>14</v>
      </c>
      <c r="C26" s="35">
        <v>-1</v>
      </c>
      <c r="G26" s="21"/>
      <c r="H26" s="21"/>
    </row>
    <row r="27" spans="1:17" ht="19.5" thickBot="1" x14ac:dyDescent="0.35">
      <c r="B27" s="23" t="s">
        <v>15</v>
      </c>
      <c r="C27" s="35">
        <v>1</v>
      </c>
      <c r="G27" s="21"/>
      <c r="H27" s="21"/>
    </row>
    <row r="28" spans="1:17" x14ac:dyDescent="0.2">
      <c r="G28" s="21"/>
      <c r="H28" s="21"/>
    </row>
    <row r="29" spans="1:17" x14ac:dyDescent="0.2">
      <c r="G29" s="21"/>
      <c r="H29" s="21"/>
    </row>
    <row r="30" spans="1:17" x14ac:dyDescent="0.2">
      <c r="A30" s="24"/>
      <c r="B30" s="24"/>
    </row>
    <row r="32" spans="1:17" ht="15.75" x14ac:dyDescent="0.25">
      <c r="A32" s="25" t="s">
        <v>16</v>
      </c>
    </row>
    <row r="33" spans="1:5" ht="15.75" x14ac:dyDescent="0.25">
      <c r="B33" s="25" t="s">
        <v>17</v>
      </c>
    </row>
    <row r="34" spans="1:5" ht="15.75" x14ac:dyDescent="0.25">
      <c r="B34" s="25" t="s">
        <v>18</v>
      </c>
    </row>
    <row r="35" spans="1:5" ht="15.75" x14ac:dyDescent="0.25">
      <c r="B35" s="25" t="s">
        <v>19</v>
      </c>
    </row>
    <row r="36" spans="1:5" ht="15.75" x14ac:dyDescent="0.25">
      <c r="B36" s="25"/>
    </row>
    <row r="37" spans="1:5" ht="15.75" x14ac:dyDescent="0.25">
      <c r="B37" s="25"/>
    </row>
    <row r="40" spans="1:5" ht="15.75" x14ac:dyDescent="0.25">
      <c r="B40" s="26"/>
      <c r="C40" s="26"/>
      <c r="D40" s="26"/>
      <c r="E40" s="26"/>
    </row>
    <row r="42" spans="1:5" x14ac:dyDescent="0.2">
      <c r="A42" s="27" t="s">
        <v>20</v>
      </c>
      <c r="B42" s="27"/>
      <c r="C42" s="27"/>
      <c r="D42" s="27"/>
    </row>
    <row r="43" spans="1:5" x14ac:dyDescent="0.2">
      <c r="A43" s="27" t="s">
        <v>21</v>
      </c>
      <c r="B43" s="27"/>
      <c r="C43" s="27"/>
      <c r="D43" s="27"/>
    </row>
    <row r="44" spans="1:5" x14ac:dyDescent="0.2">
      <c r="A44" s="27" t="s">
        <v>22</v>
      </c>
      <c r="B44" s="27"/>
      <c r="C44" s="27"/>
      <c r="D44" s="27"/>
    </row>
    <row r="45" spans="1:5" x14ac:dyDescent="0.2">
      <c r="A45" s="27" t="s">
        <v>23</v>
      </c>
      <c r="B45" s="27"/>
      <c r="C45" s="27"/>
      <c r="D45" s="27"/>
    </row>
    <row r="46" spans="1:5" x14ac:dyDescent="0.2">
      <c r="A46" s="27" t="s">
        <v>24</v>
      </c>
      <c r="B46" s="27"/>
      <c r="C46" s="27"/>
      <c r="D46" s="27"/>
    </row>
  </sheetData>
  <sheetProtection sheet="1" objects="1" scenarios="1" selectLockedCells="1"/>
  <phoneticPr fontId="36"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9" r:id="rId4" name="ScrollBar1">
          <controlPr defaultSize="0" autoLine="0" autoPict="0" linkedCell="L21" r:id="rId5">
            <anchor moveWithCells="1" sizeWithCells="1">
              <from>
                <xdr:col>11</xdr:col>
                <xdr:colOff>9525</xdr:colOff>
                <xdr:row>19</xdr:row>
                <xdr:rowOff>180975</xdr:rowOff>
              </from>
              <to>
                <xdr:col>14</xdr:col>
                <xdr:colOff>47625</xdr:colOff>
                <xdr:row>21</xdr:row>
                <xdr:rowOff>38100</xdr:rowOff>
              </to>
            </anchor>
          </controlPr>
        </control>
      </mc:Choice>
      <mc:Fallback>
        <control shapeId="1039"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04"/>
  <sheetViews>
    <sheetView topLeftCell="A3" workbookViewId="0">
      <selection activeCell="E15" sqref="E15"/>
    </sheetView>
  </sheetViews>
  <sheetFormatPr defaultRowHeight="12.75" x14ac:dyDescent="0.2"/>
  <sheetData>
    <row r="2" spans="1:6" x14ac:dyDescent="0.2">
      <c r="A2" s="1" t="s">
        <v>0</v>
      </c>
      <c r="B2" s="2" t="s">
        <v>1</v>
      </c>
    </row>
    <row r="3" spans="1:6" x14ac:dyDescent="0.2">
      <c r="A3" s="4">
        <f>xMin</f>
        <v>-1</v>
      </c>
      <c r="B3" s="5">
        <f>Sheet1!$B$13*A3^8+Sheet1!$B$14*A3^7+Sheet1!$B$15*A3^6+Sheet1!$B$16*A3^5+Sheet1!$B$17*A3^4+Sheet1!$B$18*A3^3+Sheet1!$B$19*A3^2+Sheet1!$B$20*A3+Sheet1!$B$21</f>
        <v>10</v>
      </c>
      <c r="E3" t="s">
        <v>2</v>
      </c>
      <c r="F3">
        <f>(xMax - xMin)/200</f>
        <v>0.01</v>
      </c>
    </row>
    <row r="4" spans="1:6" x14ac:dyDescent="0.2">
      <c r="A4" s="4">
        <f t="shared" ref="A4:A67" si="0">A3+dx</f>
        <v>-0.99</v>
      </c>
      <c r="B4" s="5">
        <f>Sheet1!$B$13*A4^8+Sheet1!$B$14*A4^7+Sheet1!$B$15*A4^6+Sheet1!$B$16*A4^5+Sheet1!$B$17*A4^4+Sheet1!$B$18*A4^3+Sheet1!$B$19*A4^2+Sheet1!$B$20*A4+Sheet1!$B$21</f>
        <v>9.0828838131678289</v>
      </c>
    </row>
    <row r="5" spans="1:6" x14ac:dyDescent="0.2">
      <c r="A5" s="4">
        <f t="shared" si="0"/>
        <v>-0.98</v>
      </c>
      <c r="B5" s="5">
        <f>Sheet1!$B$13*A5^8+Sheet1!$B$14*A5^7+Sheet1!$B$15*A5^6+Sheet1!$B$16*A5^5+Sheet1!$B$17*A5^4+Sheet1!$B$18*A5^3+Sheet1!$B$19*A5^2+Sheet1!$B$20*A5+Sheet1!$B$21</f>
        <v>8.210292743530287</v>
      </c>
    </row>
    <row r="6" spans="1:6" x14ac:dyDescent="0.2">
      <c r="A6" s="4">
        <f t="shared" si="0"/>
        <v>-0.97</v>
      </c>
      <c r="B6" s="5">
        <f>Sheet1!$B$13*A6^8+Sheet1!$B$14*A6^7+Sheet1!$B$15*A6^6+Sheet1!$B$16*A6^5+Sheet1!$B$17*A6^4+Sheet1!$B$18*A6^3+Sheet1!$B$19*A6^2+Sheet1!$B$20*A6+Sheet1!$B$21</f>
        <v>7.3804121725015204</v>
      </c>
      <c r="E6" t="s">
        <v>28</v>
      </c>
    </row>
    <row r="7" spans="1:6" x14ac:dyDescent="0.2">
      <c r="A7" s="4">
        <f t="shared" si="0"/>
        <v>-0.96</v>
      </c>
      <c r="B7" s="5">
        <f>Sheet1!$B$13*A7^8+Sheet1!$B$14*A7^7+Sheet1!$B$15*A7^6+Sheet1!$B$16*A7^5+Sheet1!$B$17*A7^4+Sheet1!$B$18*A7^3+Sheet1!$B$19*A7^2+Sheet1!$B$20*A7+Sheet1!$B$21</f>
        <v>6.5914914501558286</v>
      </c>
      <c r="E7">
        <f>Sheet1!M24</f>
        <v>0.20999999999999996</v>
      </c>
      <c r="F7">
        <f>Sheet1!M25</f>
        <v>-2.9168076799999954</v>
      </c>
    </row>
    <row r="8" spans="1:6" x14ac:dyDescent="0.2">
      <c r="A8" s="4">
        <f t="shared" si="0"/>
        <v>-0.95</v>
      </c>
      <c r="B8" s="5">
        <f>Sheet1!$B$13*A8^8+Sheet1!$B$14*A8^7+Sheet1!$B$15*A8^6+Sheet1!$B$16*A8^5+Sheet1!$B$17*A8^4+Sheet1!$B$18*A8^3+Sheet1!$B$19*A8^2+Sheet1!$B$20*A8+Sheet1!$B$21</f>
        <v>5.8418419867968758</v>
      </c>
    </row>
    <row r="9" spans="1:6" x14ac:dyDescent="0.2">
      <c r="A9" s="4">
        <f t="shared" si="0"/>
        <v>-0.94</v>
      </c>
      <c r="B9" s="5">
        <f>Sheet1!$B$13*A9^8+Sheet1!$B$14*A9^7+Sheet1!$B$15*A9^6+Sheet1!$B$16*A9^5+Sheet1!$B$17*A9^4+Sheet1!$B$18*A9^3+Sheet1!$B$19*A9^2+Sheet1!$B$20*A9+Sheet1!$B$21</f>
        <v>5.1298353909548027</v>
      </c>
    </row>
    <row r="10" spans="1:6" x14ac:dyDescent="0.2">
      <c r="A10" s="4">
        <f t="shared" si="0"/>
        <v>-0.92999999999999994</v>
      </c>
      <c r="B10" s="5">
        <f>Sheet1!$B$13*A10^8+Sheet1!$B$14*A10^7+Sheet1!$B$15*A10^6+Sheet1!$B$16*A10^5+Sheet1!$B$17*A10^4+Sheet1!$B$18*A10^3+Sheet1!$B$19*A10^2+Sheet1!$B$20*A10+Sheet1!$B$21</f>
        <v>4.4539016529826441</v>
      </c>
    </row>
    <row r="11" spans="1:6" x14ac:dyDescent="0.2">
      <c r="A11" s="4">
        <f t="shared" si="0"/>
        <v>-0.91999999999999993</v>
      </c>
      <c r="B11" s="5">
        <f>Sheet1!$B$13*A11^8+Sheet1!$B$14*A11^7+Sheet1!$B$15*A11^6+Sheet1!$B$16*A11^5+Sheet1!$B$17*A11^4+Sheet1!$B$18*A11^3+Sheet1!$B$19*A11^2+Sheet1!$B$20*A11+Sheet1!$B$21</f>
        <v>3.8125273734315979</v>
      </c>
    </row>
    <row r="12" spans="1:6" x14ac:dyDescent="0.2">
      <c r="A12" s="4">
        <f t="shared" si="0"/>
        <v>-0.90999999999999992</v>
      </c>
      <c r="B12" s="5">
        <f>Sheet1!$B$13*A12^8+Sheet1!$B$14*A12^7+Sheet1!$B$15*A12^6+Sheet1!$B$16*A12^5+Sheet1!$B$17*A12^4+Sheet1!$B$18*A12^3+Sheet1!$B$19*A12^2+Sheet1!$B$20*A12+Sheet1!$B$21</f>
        <v>3.2042540353926077</v>
      </c>
    </row>
    <row r="13" spans="1:6" x14ac:dyDescent="0.2">
      <c r="A13" s="4">
        <f t="shared" si="0"/>
        <v>-0.89999999999999991</v>
      </c>
      <c r="B13" s="5">
        <f>Sheet1!$B$13*A13^8+Sheet1!$B$14*A13^7+Sheet1!$B$15*A13^6+Sheet1!$B$16*A13^5+Sheet1!$B$17*A13^4+Sheet1!$B$18*A13^3+Sheet1!$B$19*A13^2+Sheet1!$B$20*A13+Sheet1!$B$21</f>
        <v>2.6276763199999937</v>
      </c>
    </row>
    <row r="14" spans="1:6" x14ac:dyDescent="0.2">
      <c r="A14" s="4">
        <f t="shared" si="0"/>
        <v>-0.8899999999999999</v>
      </c>
      <c r="B14" s="5">
        <f>Sheet1!$B$13*A14^8+Sheet1!$B$14*A14^7+Sheet1!$B$15*A14^6+Sheet1!$B$16*A14^5+Sheet1!$B$17*A14^4+Sheet1!$B$18*A14^3+Sheet1!$B$19*A14^2+Sheet1!$B$20*A14+Sheet1!$B$21</f>
        <v>2.0814404643006981</v>
      </c>
    </row>
    <row r="15" spans="1:6" x14ac:dyDescent="0.2">
      <c r="A15" s="4">
        <f t="shared" si="0"/>
        <v>-0.87999999999999989</v>
      </c>
      <c r="B15" s="5">
        <f>Sheet1!$B$13*A15^8+Sheet1!$B$14*A15^7+Sheet1!$B$15*A15^6+Sheet1!$B$16*A15^5+Sheet1!$B$17*A15^4+Sheet1!$B$18*A15^3+Sheet1!$B$19*A15^2+Sheet1!$B$20*A15+Sheet1!$B$21</f>
        <v>1.5642426607009758</v>
      </c>
    </row>
    <row r="16" spans="1:6" x14ac:dyDescent="0.2">
      <c r="A16" s="4">
        <f t="shared" si="0"/>
        <v>-0.86999999999999988</v>
      </c>
      <c r="B16" s="5">
        <f>Sheet1!$B$13*A16^8+Sheet1!$B$14*A16^7+Sheet1!$B$15*A16^6+Sheet1!$B$16*A16^5+Sheet1!$B$17*A16^4+Sheet1!$B$18*A16^3+Sheet1!$B$19*A16^2+Sheet1!$B$20*A16+Sheet1!$B$21</f>
        <v>1.0748274972102489</v>
      </c>
    </row>
    <row r="17" spans="1:2" x14ac:dyDescent="0.2">
      <c r="A17" s="4">
        <f t="shared" si="0"/>
        <v>-0.85999999999999988</v>
      </c>
      <c r="B17" s="5">
        <f>Sheet1!$B$13*A17^8+Sheet1!$B$14*A17^7+Sheet1!$B$15*A17^6+Sheet1!$B$16*A17^5+Sheet1!$B$17*A17^4+Sheet1!$B$18*A17^3+Sheet1!$B$19*A17^2+Sheet1!$B$20*A17+Sheet1!$B$21</f>
        <v>0.61198643771012762</v>
      </c>
    </row>
    <row r="18" spans="1:2" x14ac:dyDescent="0.2">
      <c r="A18" s="4">
        <f t="shared" si="0"/>
        <v>-0.84999999999999987</v>
      </c>
      <c r="B18" s="5">
        <f>Sheet1!$B$13*A18^8+Sheet1!$B$14*A18^7+Sheet1!$B$15*A18^6+Sheet1!$B$16*A18^5+Sheet1!$B$17*A18^4+Sheet1!$B$18*A18^3+Sheet1!$B$19*A18^2+Sheet1!$B$20*A18+Sheet1!$B$21</f>
        <v>0.17455634148437138</v>
      </c>
    </row>
    <row r="19" spans="1:2" x14ac:dyDescent="0.2">
      <c r="A19" s="4">
        <f t="shared" si="0"/>
        <v>-0.83999999999999986</v>
      </c>
      <c r="B19" s="5">
        <f>Sheet1!$B$13*A19^8+Sheet1!$B$14*A19^7+Sheet1!$B$15*A19^6+Sheet1!$B$16*A19^5+Sheet1!$B$17*A19^4+Sheet1!$B$18*A19^3+Sheet1!$B$19*A19^2+Sheet1!$B$20*A19+Sheet1!$B$21</f>
        <v>-0.23858197874606546</v>
      </c>
    </row>
    <row r="20" spans="1:2" x14ac:dyDescent="0.2">
      <c r="A20" s="4">
        <f t="shared" si="0"/>
        <v>-0.82999999999999985</v>
      </c>
      <c r="B20" s="5">
        <f>Sheet1!$B$13*A20^8+Sheet1!$B$14*A20^7+Sheet1!$B$15*A20^6+Sheet1!$B$16*A20^5+Sheet1!$B$17*A20^4+Sheet1!$B$18*A20^3+Sheet1!$B$19*A20^2+Sheet1!$B$20*A20+Sheet1!$B$21</f>
        <v>-0.62850516103092779</v>
      </c>
    </row>
    <row r="21" spans="1:2" x14ac:dyDescent="0.2">
      <c r="A21" s="4">
        <f t="shared" si="0"/>
        <v>-0.81999999999999984</v>
      </c>
      <c r="B21" s="5">
        <f>Sheet1!$B$13*A21^8+Sheet1!$B$14*A21^7+Sheet1!$B$15*A21^6+Sheet1!$B$16*A21^5+Sheet1!$B$17*A21^4+Sheet1!$B$18*A21^3+Sheet1!$B$19*A21^2+Sheet1!$B$20*A21+Sheet1!$B$21</f>
        <v>-0.99624866138132973</v>
      </c>
    </row>
    <row r="22" spans="1:2" x14ac:dyDescent="0.2">
      <c r="A22" s="4">
        <f t="shared" si="0"/>
        <v>-0.80999999999999983</v>
      </c>
      <c r="B22" s="5">
        <f>Sheet1!$B$13*A22^8+Sheet1!$B$14*A22^7+Sheet1!$B$15*A22^6+Sheet1!$B$16*A22^5+Sheet1!$B$17*A22^4+Sheet1!$B$18*A22^3+Sheet1!$B$19*A22^2+Sheet1!$B$20*A22+Sheet1!$B$21</f>
        <v>-1.3428080846750277</v>
      </c>
    </row>
    <row r="23" spans="1:2" x14ac:dyDescent="0.2">
      <c r="A23" s="4">
        <f t="shared" si="0"/>
        <v>-0.79999999999999982</v>
      </c>
      <c r="B23" s="5">
        <f>Sheet1!$B$13*A23^8+Sheet1!$B$14*A23^7+Sheet1!$B$15*A23^6+Sheet1!$B$16*A23^5+Sheet1!$B$17*A23^4+Sheet1!$B$18*A23^3+Sheet1!$B$19*A23^2+Sheet1!$B$20*A23+Sheet1!$B$21</f>
        <v>-1.6691404800000065</v>
      </c>
    </row>
    <row r="24" spans="1:2" x14ac:dyDescent="0.2">
      <c r="A24" s="4">
        <f t="shared" si="0"/>
        <v>-0.78999999999999981</v>
      </c>
      <c r="B24" s="5">
        <f>Sheet1!$B$13*A24^8+Sheet1!$B$14*A24^7+Sheet1!$B$15*A24^6+Sheet1!$B$16*A24^5+Sheet1!$B$17*A24^4+Sheet1!$B$18*A24^3+Sheet1!$B$19*A24^2+Sheet1!$B$20*A24+Sheet1!$B$21</f>
        <v>-1.976165601152104</v>
      </c>
    </row>
    <row r="25" spans="1:2" x14ac:dyDescent="0.2">
      <c r="A25" s="4">
        <f t="shared" si="0"/>
        <v>-0.7799999999999998</v>
      </c>
      <c r="B25" s="5">
        <f>Sheet1!$B$13*A25^8+Sheet1!$B$14*A25^7+Sheet1!$B$15*A25^6+Sheet1!$B$16*A25^5+Sheet1!$B$17*A25^4+Sheet1!$B$18*A25^3+Sheet1!$B$19*A25^2+Sheet1!$B$20*A25+Sheet1!$B$21</f>
        <v>-2.2647671329942578</v>
      </c>
    </row>
    <row r="26" spans="1:2" x14ac:dyDescent="0.2">
      <c r="A26" s="4">
        <f t="shared" si="0"/>
        <v>-0.7699999999999998</v>
      </c>
      <c r="B26" s="5">
        <f>Sheet1!$B$13*A26^8+Sheet1!$B$14*A26^7+Sheet1!$B$15*A26^6+Sheet1!$B$16*A26^5+Sheet1!$B$17*A26^4+Sheet1!$B$18*A26^3+Sheet1!$B$19*A26^2+Sheet1!$B$20*A26+Sheet1!$B$21</f>
        <v>-2.5357938843769396</v>
      </c>
    </row>
    <row r="27" spans="1:2" x14ac:dyDescent="0.2">
      <c r="A27" s="4">
        <f t="shared" si="0"/>
        <v>-0.75999999999999979</v>
      </c>
      <c r="B27" s="5">
        <f>Sheet1!$B$13*A27^8+Sheet1!$B$14*A27^7+Sheet1!$B$15*A27^6+Sheet1!$B$16*A27^5+Sheet1!$B$17*A27^4+Sheet1!$B$18*A27^3+Sheet1!$B$19*A27^2+Sheet1!$B$20*A27+Sheet1!$B$21</f>
        <v>-2.7900609483112504</v>
      </c>
    </row>
    <row r="28" spans="1:2" x14ac:dyDescent="0.2">
      <c r="A28" s="4">
        <f t="shared" si="0"/>
        <v>-0.74999999999999978</v>
      </c>
      <c r="B28" s="5">
        <f>Sheet1!$B$13*A28^8+Sheet1!$B$14*A28^7+Sheet1!$B$15*A28^6+Sheet1!$B$16*A28^5+Sheet1!$B$17*A28^4+Sheet1!$B$18*A28^3+Sheet1!$B$19*A28^2+Sheet1!$B$20*A28+Sheet1!$B$21</f>
        <v>-3.0283508300781303</v>
      </c>
    </row>
    <row r="29" spans="1:2" x14ac:dyDescent="0.2">
      <c r="A29" s="4">
        <f t="shared" si="0"/>
        <v>-0.73999999999999977</v>
      </c>
      <c r="B29" s="5">
        <f>Sheet1!$B$13*A29^8+Sheet1!$B$14*A29^7+Sheet1!$B$15*A29^6+Sheet1!$B$16*A29^5+Sheet1!$B$17*A29^4+Sheet1!$B$18*A29^3+Sheet1!$B$19*A29^2+Sheet1!$B$20*A29+Sheet1!$B$21</f>
        <v>-3.2514145439490103</v>
      </c>
    </row>
    <row r="30" spans="1:2" x14ac:dyDescent="0.2">
      <c r="A30" s="4">
        <f t="shared" si="0"/>
        <v>-0.72999999999999976</v>
      </c>
      <c r="B30" s="5">
        <f>Sheet1!$B$13*A30^8+Sheet1!$B$14*A30^7+Sheet1!$B$15*A30^6+Sheet1!$B$16*A30^5+Sheet1!$B$17*A30^4+Sheet1!$B$18*A30^3+Sheet1!$B$19*A30^2+Sheet1!$B$20*A30+Sheet1!$B$21</f>
        <v>-3.4599726791852197</v>
      </c>
    </row>
    <row r="31" spans="1:2" x14ac:dyDescent="0.2">
      <c r="A31" s="4">
        <f t="shared" si="0"/>
        <v>-0.71999999999999975</v>
      </c>
      <c r="B31" s="5">
        <f>Sheet1!$B$13*A31^8+Sheet1!$B$14*A31^7+Sheet1!$B$15*A31^6+Sheet1!$B$16*A31^5+Sheet1!$B$17*A31^4+Sheet1!$B$18*A31^3+Sheet1!$B$19*A31^2+Sheet1!$B$20*A31+Sheet1!$B$21</f>
        <v>-3.6547164359753781</v>
      </c>
    </row>
    <row r="32" spans="1:2" x14ac:dyDescent="0.2">
      <c r="A32" s="4">
        <f t="shared" si="0"/>
        <v>-0.70999999999999974</v>
      </c>
      <c r="B32" s="5">
        <f>Sheet1!$B$13*A32^8+Sheet1!$B$14*A32^7+Sheet1!$B$15*A32^6+Sheet1!$B$16*A32^5+Sheet1!$B$17*A32^4+Sheet1!$B$18*A32^3+Sheet1!$B$19*A32^2+Sheet1!$B$20*A32+Sheet1!$B$21</f>
        <v>-3.8363086319619422</v>
      </c>
    </row>
    <row r="33" spans="1:2" x14ac:dyDescent="0.2">
      <c r="A33" s="4">
        <f t="shared" si="0"/>
        <v>-0.69999999999999973</v>
      </c>
      <c r="B33" s="5">
        <f>Sheet1!$B$13*A33^8+Sheet1!$B$14*A33^7+Sheet1!$B$15*A33^6+Sheet1!$B$16*A33^5+Sheet1!$B$17*A33^4+Sheet1!$B$18*A33^3+Sheet1!$B$19*A33^2+Sheet1!$B$20*A33+Sheet1!$B$21</f>
        <v>-4.005384680000005</v>
      </c>
    </row>
    <row r="34" spans="1:2" x14ac:dyDescent="0.2">
      <c r="A34" s="4">
        <f t="shared" si="0"/>
        <v>-0.68999999999999972</v>
      </c>
      <c r="B34" s="5">
        <f>Sheet1!$B$13*A34^8+Sheet1!$B$14*A34^7+Sheet1!$B$15*A34^6+Sheet1!$B$16*A34^5+Sheet1!$B$17*A34^4+Sheet1!$B$18*A34^3+Sheet1!$B$19*A34^2+Sheet1!$B$20*A34+Sheet1!$B$21</f>
        <v>-4.1625535377833858</v>
      </c>
    </row>
    <row r="35" spans="1:2" x14ac:dyDescent="0.2">
      <c r="A35" s="4">
        <f t="shared" si="0"/>
        <v>-0.67999999999999972</v>
      </c>
      <c r="B35" s="5">
        <f>Sheet1!$B$13*A35^8+Sheet1!$B$14*A35^7+Sheet1!$B$15*A35^6+Sheet1!$B$16*A35^5+Sheet1!$B$17*A35^4+Sheet1!$B$18*A35^3+Sheet1!$B$19*A35^2+Sheet1!$B$20*A35+Sheet1!$B$21</f>
        <v>-4.3083986299650086</v>
      </c>
    </row>
    <row r="36" spans="1:2" x14ac:dyDescent="0.2">
      <c r="A36" s="4">
        <f t="shared" si="0"/>
        <v>-0.66999999999999971</v>
      </c>
      <c r="B36" s="5">
        <f>Sheet1!$B$13*A36^8+Sheet1!$B$14*A36^7+Sheet1!$B$15*A36^6+Sheet1!$B$16*A36^5+Sheet1!$B$17*A36^4+Sheet1!$B$18*A36^3+Sheet1!$B$19*A36^2+Sheet1!$B$20*A36+Sheet1!$B$21</f>
        <v>-4.443478743390445</v>
      </c>
    </row>
    <row r="37" spans="1:2" x14ac:dyDescent="0.2">
      <c r="A37" s="4">
        <f t="shared" si="0"/>
        <v>-0.6599999999999997</v>
      </c>
      <c r="B37" s="5">
        <f>Sheet1!$B$13*A37^8+Sheet1!$B$14*A37^7+Sheet1!$B$15*A37^6+Sheet1!$B$16*A37^5+Sheet1!$B$17*A37^4+Sheet1!$B$18*A37^3+Sheet1!$B$19*A37^2+Sheet1!$B$20*A37+Sheet1!$B$21</f>
        <v>-4.5683288960555046</v>
      </c>
    </row>
    <row r="38" spans="1:2" x14ac:dyDescent="0.2">
      <c r="A38" s="4">
        <f t="shared" si="0"/>
        <v>-0.64999999999999969</v>
      </c>
      <c r="B38" s="5">
        <f>Sheet1!$B$13*A38^8+Sheet1!$B$14*A38^7+Sheet1!$B$15*A38^6+Sheet1!$B$16*A38^5+Sheet1!$B$17*A38^4+Sheet1!$B$18*A38^3+Sheet1!$B$19*A38^2+Sheet1!$B$20*A38+Sheet1!$B$21</f>
        <v>-4.6834611803906281</v>
      </c>
    </row>
    <row r="39" spans="1:2" x14ac:dyDescent="0.2">
      <c r="A39" s="4">
        <f t="shared" si="0"/>
        <v>-0.63999999999999968</v>
      </c>
      <c r="B39" s="5">
        <f>Sheet1!$B$13*A39^8+Sheet1!$B$14*A39^7+Sheet1!$B$15*A39^6+Sheet1!$B$16*A39^5+Sheet1!$B$17*A39^4+Sheet1!$B$18*A39^3+Sheet1!$B$19*A39^2+Sheet1!$B$20*A39+Sheet1!$B$21</f>
        <v>-4.7893655814668321</v>
      </c>
    </row>
    <row r="40" spans="1:2" x14ac:dyDescent="0.2">
      <c r="A40" s="4">
        <f t="shared" si="0"/>
        <v>-0.62999999999999967</v>
      </c>
      <c r="B40" s="5">
        <f>Sheet1!$B$13*A40^8+Sheet1!$B$14*A40^7+Sheet1!$B$15*A40^6+Sheet1!$B$16*A40^5+Sheet1!$B$17*A40^4+Sheet1!$B$18*A40^3+Sheet1!$B$19*A40^2+Sheet1!$B$20*A40+Sheet1!$B$21</f>
        <v>-4.8865107707098288</v>
      </c>
    </row>
    <row r="41" spans="1:2" x14ac:dyDescent="0.2">
      <c r="A41" s="4">
        <f t="shared" si="0"/>
        <v>-0.61999999999999966</v>
      </c>
      <c r="B41" s="5">
        <f>Sheet1!$B$13*A41^8+Sheet1!$B$14*A41^7+Sheet1!$B$15*A41^6+Sheet1!$B$16*A41^5+Sheet1!$B$17*A41^4+Sheet1!$B$18*A41^3+Sheet1!$B$19*A41^2+Sheet1!$B$20*A41+Sheet1!$B$21</f>
        <v>-4.9753448757009435</v>
      </c>
    </row>
    <row r="42" spans="1:2" x14ac:dyDescent="0.2">
      <c r="A42" s="4">
        <f t="shared" si="0"/>
        <v>-0.60999999999999965</v>
      </c>
      <c r="B42" s="5">
        <f>Sheet1!$B$13*A42^8+Sheet1!$B$14*A42^7+Sheet1!$B$15*A42^6+Sheet1!$B$16*A42^5+Sheet1!$B$17*A42^4+Sheet1!$B$18*A42^3+Sheet1!$B$19*A42^2+Sheet1!$B$20*A42+Sheet1!$B$21</f>
        <v>-5.056296226635336</v>
      </c>
    </row>
    <row r="43" spans="1:2" x14ac:dyDescent="0.2">
      <c r="A43" s="4">
        <f t="shared" si="0"/>
        <v>-0.59999999999999964</v>
      </c>
      <c r="B43" s="5">
        <f>Sheet1!$B$13*A43^8+Sheet1!$B$14*A43^7+Sheet1!$B$15*A43^6+Sheet1!$B$16*A43^5+Sheet1!$B$17*A43^4+Sheet1!$B$18*A43^3+Sheet1!$B$19*A43^2+Sheet1!$B$20*A43+Sheet1!$B$21</f>
        <v>-5.1297740800000025</v>
      </c>
    </row>
    <row r="44" spans="1:2" x14ac:dyDescent="0.2">
      <c r="A44" s="4">
        <f t="shared" si="0"/>
        <v>-0.58999999999999964</v>
      </c>
      <c r="B44" s="5">
        <f>Sheet1!$B$13*A44^8+Sheet1!$B$14*A44^7+Sheet1!$B$15*A44^6+Sheet1!$B$16*A44^5+Sheet1!$B$17*A44^4+Sheet1!$B$18*A44^3+Sheet1!$B$19*A44^2+Sheet1!$B$20*A44+Sheet1!$B$21</f>
        <v>-5.1961693200259482</v>
      </c>
    </row>
    <row r="45" spans="1:2" x14ac:dyDescent="0.2">
      <c r="A45" s="4">
        <f t="shared" si="0"/>
        <v>-0.57999999999999963</v>
      </c>
      <c r="B45" s="5">
        <f>Sheet1!$B$13*A45^8+Sheet1!$B$14*A45^7+Sheet1!$B$15*A45^6+Sheet1!$B$16*A45^5+Sheet1!$B$17*A45^4+Sheet1!$B$18*A45^3+Sheet1!$B$19*A45^2+Sheet1!$B$20*A45+Sheet1!$B$21</f>
        <v>-5.2558551384608787</v>
      </c>
    </row>
    <row r="46" spans="1:2" x14ac:dyDescent="0.2">
      <c r="A46" s="4">
        <f t="shared" si="0"/>
        <v>-0.56999999999999962</v>
      </c>
      <c r="B46" s="5">
        <f>Sheet1!$B$13*A46^8+Sheet1!$B$14*A46^7+Sheet1!$B$15*A46^6+Sheet1!$B$16*A46^5+Sheet1!$B$17*A46^4+Sheet1!$B$18*A46^3+Sheet1!$B$19*A46^2+Sheet1!$B$20*A46+Sheet1!$B$21</f>
        <v>-5.3091876932006716</v>
      </c>
    </row>
    <row r="47" spans="1:2" x14ac:dyDescent="0.2">
      <c r="A47" s="4">
        <f t="shared" si="0"/>
        <v>-0.55999999999999961</v>
      </c>
      <c r="B47" s="5">
        <f>Sheet1!$B$13*A47^8+Sheet1!$B$14*A47^7+Sheet1!$B$15*A47^6+Sheet1!$B$16*A47^5+Sheet1!$B$17*A47^4+Sheet1!$B$18*A47^3+Sheet1!$B$19*A47^2+Sheet1!$B$20*A47+Sheet1!$B$21</f>
        <v>-5.3565067463098384</v>
      </c>
    </row>
    <row r="48" spans="1:2" x14ac:dyDescent="0.2">
      <c r="A48" s="4">
        <f t="shared" si="0"/>
        <v>-0.5499999999999996</v>
      </c>
      <c r="B48" s="5">
        <f>Sheet1!$B$13*A48^8+Sheet1!$B$14*A48^7+Sheet1!$B$15*A48^6+Sheet1!$B$16*A48^5+Sheet1!$B$17*A48^4+Sheet1!$B$18*A48^3+Sheet1!$B$19*A48^2+Sheet1!$B$20*A48+Sheet1!$B$21</f>
        <v>-5.3981362819531267</v>
      </c>
    </row>
    <row r="49" spans="1:2" x14ac:dyDescent="0.2">
      <c r="A49" s="4">
        <f t="shared" si="0"/>
        <v>-0.53999999999999959</v>
      </c>
      <c r="B49" s="5">
        <f>Sheet1!$B$13*A49^8+Sheet1!$B$14*A49^7+Sheet1!$B$15*A49^6+Sheet1!$B$16*A49^5+Sheet1!$B$17*A49^4+Sheet1!$B$18*A49^3+Sheet1!$B$19*A49^2+Sheet1!$B$20*A49+Sheet1!$B$21</f>
        <v>-5.4343851047523337</v>
      </c>
    </row>
    <row r="50" spans="1:2" x14ac:dyDescent="0.2">
      <c r="A50" s="4">
        <f t="shared" si="0"/>
        <v>-0.52999999999999958</v>
      </c>
      <c r="B50" s="5">
        <f>Sheet1!$B$13*A50^8+Sheet1!$B$14*A50^7+Sheet1!$B$15*A50^6+Sheet1!$B$16*A50^5+Sheet1!$B$17*A50^4+Sheet1!$B$18*A50^3+Sheet1!$B$19*A50^2+Sheet1!$B$20*A50+Sheet1!$B$21</f>
        <v>-5.4655474190743591</v>
      </c>
    </row>
    <row r="51" spans="1:2" x14ac:dyDescent="0.2">
      <c r="A51" s="4">
        <f t="shared" si="0"/>
        <v>-0.51999999999999957</v>
      </c>
      <c r="B51" s="5">
        <f>Sheet1!$B$13*A51^8+Sheet1!$B$14*A51^7+Sheet1!$B$15*A51^6+Sheet1!$B$16*A51^5+Sheet1!$B$17*A51^4+Sheet1!$B$18*A51^3+Sheet1!$B$19*A51^2+Sheet1!$B$20*A51+Sheet1!$B$21</f>
        <v>-5.4919033897484297</v>
      </c>
    </row>
    <row r="52" spans="1:2" x14ac:dyDescent="0.2">
      <c r="A52" s="4">
        <f t="shared" si="0"/>
        <v>-0.50999999999999956</v>
      </c>
      <c r="B52" s="5">
        <f>Sheet1!$B$13*A52^8+Sheet1!$B$14*A52^7+Sheet1!$B$15*A52^6+Sheet1!$B$16*A52^5+Sheet1!$B$17*A52^4+Sheet1!$B$18*A52^3+Sheet1!$B$19*A52^2+Sheet1!$B$20*A52+Sheet1!$B$21</f>
        <v>-5.5137196847024104</v>
      </c>
    </row>
    <row r="53" spans="1:2" x14ac:dyDescent="0.2">
      <c r="A53" s="4">
        <f t="shared" si="0"/>
        <v>-0.49999999999999956</v>
      </c>
      <c r="B53" s="5">
        <f>Sheet1!$B$13*A53^8+Sheet1!$B$14*A53^7+Sheet1!$B$15*A53^6+Sheet1!$B$16*A53^5+Sheet1!$B$17*A53^4+Sheet1!$B$18*A53^3+Sheet1!$B$19*A53^2+Sheet1!$B$20*A53+Sheet1!$B$21</f>
        <v>-5.5312500000000009</v>
      </c>
    </row>
    <row r="54" spans="1:2" x14ac:dyDescent="0.2">
      <c r="A54" s="4">
        <f t="shared" si="0"/>
        <v>-0.48999999999999955</v>
      </c>
      <c r="B54" s="5">
        <f>Sheet1!$B$13*A54^8+Sheet1!$B$14*A54^7+Sheet1!$B$15*A54^6+Sheet1!$B$16*A54^5+Sheet1!$B$17*A54^4+Sheet1!$B$18*A54^3+Sheet1!$B$19*A54^2+Sheet1!$B$20*A54+Sheet1!$B$21</f>
        <v>-5.54473556775259</v>
      </c>
    </row>
    <row r="55" spans="1:2" x14ac:dyDescent="0.2">
      <c r="A55" s="4">
        <f t="shared" si="0"/>
        <v>-0.47999999999999954</v>
      </c>
      <c r="B55" s="5">
        <f>Sheet1!$B$13*A55^8+Sheet1!$B$14*A55^7+Sheet1!$B$15*A55^6+Sheet1!$B$16*A55^5+Sheet1!$B$17*A55^4+Sheet1!$B$18*A55^3+Sheet1!$B$19*A55^2+Sheet1!$B$20*A55+Sheet1!$B$21</f>
        <v>-5.5544056473714694</v>
      </c>
    </row>
    <row r="56" spans="1:2" x14ac:dyDescent="0.2">
      <c r="A56" s="4">
        <f t="shared" si="0"/>
        <v>-0.46999999999999953</v>
      </c>
      <c r="B56" s="5">
        <f>Sheet1!$B$13*A56^8+Sheet1!$B$14*A56^7+Sheet1!$B$15*A56^6+Sheet1!$B$16*A56^5+Sheet1!$B$17*A56^4+Sheet1!$B$18*A56^3+Sheet1!$B$19*A56^2+Sheet1!$B$20*A56+Sheet1!$B$21</f>
        <v>-5.5604780006180183</v>
      </c>
    </row>
    <row r="57" spans="1:2" x14ac:dyDescent="0.2">
      <c r="A57" s="4">
        <f t="shared" si="0"/>
        <v>-0.45999999999999952</v>
      </c>
      <c r="B57" s="5">
        <f>Sheet1!$B$13*A57^8+Sheet1!$B$14*A57^7+Sheet1!$B$15*A57^6+Sheet1!$B$16*A57^5+Sheet1!$B$17*A57^4+Sheet1!$B$18*A57^3+Sheet1!$B$19*A57^2+Sheet1!$B$20*A57+Sheet1!$B$21</f>
        <v>-5.5631593509014525</v>
      </c>
    </row>
    <row r="58" spans="1:2" x14ac:dyDescent="0.2">
      <c r="A58" s="4">
        <f t="shared" si="0"/>
        <v>-0.44999999999999951</v>
      </c>
      <c r="B58" s="5">
        <f>Sheet1!$B$13*A58^8+Sheet1!$B$14*A58^7+Sheet1!$B$15*A58^6+Sheet1!$B$16*A58^5+Sheet1!$B$17*A58^4+Sheet1!$B$18*A58^3+Sheet1!$B$19*A58^2+Sheet1!$B$20*A58+Sheet1!$B$21</f>
        <v>-5.5626458272656247</v>
      </c>
    </row>
    <row r="59" spans="1:2" x14ac:dyDescent="0.2">
      <c r="A59" s="4">
        <f t="shared" si="0"/>
        <v>-0.4399999999999995</v>
      </c>
      <c r="B59" s="5">
        <f>Sheet1!$B$13*A59^8+Sheet1!$B$14*A59^7+Sheet1!$B$15*A59^6+Sheet1!$B$16*A59^5+Sheet1!$B$17*A59^4+Sheet1!$B$18*A59^3+Sheet1!$B$19*A59^2+Sheet1!$B$20*A59+Sheet1!$B$21</f>
        <v>-5.5591233934983162</v>
      </c>
    </row>
    <row r="60" spans="1:2" x14ac:dyDescent="0.2">
      <c r="A60" s="4">
        <f t="shared" si="0"/>
        <v>-0.42999999999999949</v>
      </c>
      <c r="B60" s="5">
        <f>Sheet1!$B$13*A60^8+Sheet1!$B$14*A60^7+Sheet1!$B$15*A60^6+Sheet1!$B$16*A60^5+Sheet1!$B$17*A60^4+Sheet1!$B$18*A60^3+Sheet1!$B$19*A60^2+Sheet1!$B$20*A60+Sheet1!$B$21</f>
        <v>-5.5527682627884101</v>
      </c>
    </row>
    <row r="61" spans="1:2" x14ac:dyDescent="0.2">
      <c r="A61" s="4">
        <f t="shared" si="0"/>
        <v>-0.41999999999999948</v>
      </c>
      <c r="B61" s="5">
        <f>Sheet1!$B$13*A61^8+Sheet1!$B$14*A61^7+Sheet1!$B$15*A61^6+Sheet1!$B$16*A61^5+Sheet1!$B$17*A61^4+Sheet1!$B$18*A61^3+Sheet1!$B$19*A61^2+Sheet1!$B$20*A61+Sheet1!$B$21</f>
        <v>-5.5437472983482365</v>
      </c>
    </row>
    <row r="62" spans="1:2" x14ac:dyDescent="0.2">
      <c r="A62" s="4">
        <f t="shared" si="0"/>
        <v>-0.40999999999999948</v>
      </c>
      <c r="B62" s="5">
        <f>Sheet1!$B$13*A62^8+Sheet1!$B$14*A62^7+Sheet1!$B$15*A62^6+Sheet1!$B$16*A62^5+Sheet1!$B$17*A62^4+Sheet1!$B$18*A62^3+Sheet1!$B$19*A62^2+Sheet1!$B$20*A62+Sheet1!$B$21</f>
        <v>-5.5322184004103647</v>
      </c>
    </row>
    <row r="63" spans="1:2" x14ac:dyDescent="0.2">
      <c r="A63" s="4">
        <f t="shared" si="0"/>
        <v>-0.39999999999999947</v>
      </c>
      <c r="B63" s="5">
        <f>Sheet1!$B$13*A63^8+Sheet1!$B$14*A63^7+Sheet1!$B$15*A63^6+Sheet1!$B$16*A63^5+Sheet1!$B$17*A63^4+Sheet1!$B$18*A63^3+Sheet1!$B$19*A63^2+Sheet1!$B$20*A63+Sheet1!$B$21</f>
        <v>-5.5183308799999988</v>
      </c>
    </row>
    <row r="64" spans="1:2" x14ac:dyDescent="0.2">
      <c r="A64" s="4">
        <f t="shared" si="0"/>
        <v>-0.38999999999999946</v>
      </c>
      <c r="B64" s="5">
        <f>Sheet1!$B$13*A64^8+Sheet1!$B$14*A64^7+Sheet1!$B$15*A64^6+Sheet1!$B$16*A64^5+Sheet1!$B$17*A64^4+Sheet1!$B$18*A64^3+Sheet1!$B$19*A64^2+Sheet1!$B$20*A64+Sheet1!$B$21</f>
        <v>-5.5022258198761129</v>
      </c>
    </row>
    <row r="65" spans="1:2" x14ac:dyDescent="0.2">
      <c r="A65" s="4">
        <f t="shared" si="0"/>
        <v>-0.37999999999999945</v>
      </c>
      <c r="B65" s="5">
        <f>Sheet1!$B$13*A65^8+Sheet1!$B$14*A65^7+Sheet1!$B$15*A65^6+Sheet1!$B$16*A65^5+Sheet1!$B$17*A65^4+Sheet1!$B$18*A65^3+Sheet1!$B$19*A65^2+Sheet1!$B$20*A65+Sheet1!$B$21</f>
        <v>-5.4840364230263798</v>
      </c>
    </row>
    <row r="66" spans="1:2" x14ac:dyDescent="0.2">
      <c r="A66" s="4">
        <f t="shared" si="0"/>
        <v>-0.36999999999999944</v>
      </c>
      <c r="B66" s="5">
        <f>Sheet1!$B$13*A66^8+Sheet1!$B$14*A66^7+Sheet1!$B$15*A66^6+Sheet1!$B$16*A66^5+Sheet1!$B$17*A66^4+Sheet1!$B$18*A66^3+Sheet1!$B$19*A66^2+Sheet1!$B$20*A66+Sheet1!$B$21</f>
        <v>-5.4638883490928851</v>
      </c>
    </row>
    <row r="67" spans="1:2" x14ac:dyDescent="0.2">
      <c r="A67" s="4">
        <f t="shared" si="0"/>
        <v>-0.35999999999999943</v>
      </c>
      <c r="B67" s="5">
        <f>Sheet1!$B$13*A67^8+Sheet1!$B$14*A67^7+Sheet1!$B$15*A67^6+Sheet1!$B$16*A67^5+Sheet1!$B$17*A67^4+Sheet1!$B$18*A67^3+Sheet1!$B$19*A67^2+Sheet1!$B$20*A67+Sheet1!$B$21</f>
        <v>-5.4419000390975469</v>
      </c>
    </row>
    <row r="68" spans="1:2" x14ac:dyDescent="0.2">
      <c r="A68" s="4">
        <f t="shared" ref="A68:A131" si="1">A67+dx</f>
        <v>-0.34999999999999942</v>
      </c>
      <c r="B68" s="5">
        <f>Sheet1!$B$13*A68^8+Sheet1!$B$14*A68^7+Sheet1!$B$15*A68^6+Sheet1!$B$16*A68^5+Sheet1!$B$17*A68^4+Sheet1!$B$18*A68^3+Sheet1!$B$19*A68^2+Sheet1!$B$20*A68+Sheet1!$B$21</f>
        <v>-5.4181830288281239</v>
      </c>
    </row>
    <row r="69" spans="1:2" x14ac:dyDescent="0.2">
      <c r="A69" s="4">
        <f t="shared" si="1"/>
        <v>-0.33999999999999941</v>
      </c>
      <c r="B69" s="5">
        <f>Sheet1!$B$13*A69^8+Sheet1!$B$14*A69^7+Sheet1!$B$15*A69^6+Sheet1!$B$16*A69^5+Sheet1!$B$17*A69^4+Sheet1!$B$18*A69^3+Sheet1!$B$19*A69^2+Sheet1!$B$20*A69+Sheet1!$B$21</f>
        <v>-5.3928422512375791</v>
      </c>
    </row>
    <row r="70" spans="1:2" x14ac:dyDescent="0.2">
      <c r="A70" s="4">
        <f t="shared" si="1"/>
        <v>-0.3299999999999994</v>
      </c>
      <c r="B70" s="5">
        <f>Sheet1!$B$13*A70^8+Sheet1!$B$14*A70^7+Sheet1!$B$15*A70^6+Sheet1!$B$16*A70^5+Sheet1!$B$17*A70^4+Sheet1!$B$18*A70^3+Sheet1!$B$19*A70^2+Sheet1!$B$20*A70+Sheet1!$B$21</f>
        <v>-5.3659763282015804</v>
      </c>
    </row>
    <row r="71" spans="1:2" x14ac:dyDescent="0.2">
      <c r="A71" s="4">
        <f t="shared" si="1"/>
        <v>-0.3199999999999994</v>
      </c>
      <c r="B71" s="5">
        <f>Sheet1!$B$13*A71^8+Sheet1!$B$14*A71^7+Sheet1!$B$15*A71^6+Sheet1!$B$16*A71^5+Sheet1!$B$17*A71^4+Sheet1!$B$18*A71^3+Sheet1!$B$19*A71^2+Sheet1!$B$20*A71+Sheet1!$B$21</f>
        <v>-5.3376778519707635</v>
      </c>
    </row>
    <row r="72" spans="1:2" x14ac:dyDescent="0.2">
      <c r="A72" s="4">
        <f t="shared" si="1"/>
        <v>-0.30999999999999939</v>
      </c>
      <c r="B72" s="5">
        <f>Sheet1!$B$13*A72^8+Sheet1!$B$14*A72^7+Sheet1!$B$15*A72^6+Sheet1!$B$16*A72^5+Sheet1!$B$17*A72^4+Sheet1!$B$18*A72^3+Sheet1!$B$19*A72^2+Sheet1!$B$20*A72+Sheet1!$B$21</f>
        <v>-5.3080336566463995</v>
      </c>
    </row>
    <row r="73" spans="1:2" x14ac:dyDescent="0.2">
      <c r="A73" s="4">
        <f t="shared" si="1"/>
        <v>-0.29999999999999938</v>
      </c>
      <c r="B73" s="5">
        <f>Sheet1!$B$13*A73^8+Sheet1!$B$14*A73^7+Sheet1!$B$15*A73^6+Sheet1!$B$16*A73^5+Sheet1!$B$17*A73^4+Sheet1!$B$18*A73^3+Sheet1!$B$19*A73^2+Sheet1!$B$20*A73+Sheet1!$B$21</f>
        <v>-5.2771250799999976</v>
      </c>
    </row>
    <row r="74" spans="1:2" x14ac:dyDescent="0.2">
      <c r="A74" s="4">
        <f t="shared" si="1"/>
        <v>-0.28999999999999937</v>
      </c>
      <c r="B74" s="5">
        <f>Sheet1!$B$13*A74^8+Sheet1!$B$14*A74^7+Sheet1!$B$15*A74^6+Sheet1!$B$16*A74^5+Sheet1!$B$17*A74^4+Sheet1!$B$18*A74^3+Sheet1!$B$19*A74^2+Sheet1!$B$20*A74+Sheet1!$B$21</f>
        <v>-5.2450282159493158</v>
      </c>
    </row>
    <row r="75" spans="1:2" x14ac:dyDescent="0.2">
      <c r="A75" s="4">
        <f t="shared" si="1"/>
        <v>-0.27999999999999936</v>
      </c>
      <c r="B75" s="5">
        <f>Sheet1!$B$13*A75^8+Sheet1!$B$14*A75^7+Sheet1!$B$15*A75^6+Sheet1!$B$16*A75^5+Sheet1!$B$17*A75^4+Sheet1!$B$18*A75^3+Sheet1!$B$19*A75^2+Sheet1!$B$20*A75+Sheet1!$B$21</f>
        <v>-5.2118141579952102</v>
      </c>
    </row>
    <row r="76" spans="1:2" x14ac:dyDescent="0.2">
      <c r="A76" s="4">
        <f t="shared" si="1"/>
        <v>-0.26999999999999935</v>
      </c>
      <c r="B76" s="5">
        <f>Sheet1!$B$13*A76^8+Sheet1!$B$14*A76^7+Sheet1!$B$15*A76^6+Sheet1!$B$16*A76^5+Sheet1!$B$17*A76^4+Sheet1!$B$18*A76^3+Sheet1!$B$19*A76^2+Sheet1!$B$20*A76+Sheet1!$B$21</f>
        <v>-5.1775492339156717</v>
      </c>
    </row>
    <row r="77" spans="1:2" x14ac:dyDescent="0.2">
      <c r="A77" s="4">
        <f t="shared" si="1"/>
        <v>-0.25999999999999934</v>
      </c>
      <c r="B77" s="5">
        <f>Sheet1!$B$13*A77^8+Sheet1!$B$14*A77^7+Sheet1!$B$15*A77^6+Sheet1!$B$16*A77^5+Sheet1!$B$17*A77^4+Sheet1!$B$18*A77^3+Sheet1!$B$19*A77^2+Sheet1!$B$20*A77+Sheet1!$B$21</f>
        <v>-5.1422952320053223</v>
      </c>
    </row>
    <row r="78" spans="1:2" x14ac:dyDescent="0.2">
      <c r="A78" s="4">
        <f t="shared" si="1"/>
        <v>-0.24999999999999933</v>
      </c>
      <c r="B78" s="5">
        <f>Sheet1!$B$13*A78^8+Sheet1!$B$14*A78^7+Sheet1!$B$15*A78^6+Sheet1!$B$16*A78^5+Sheet1!$B$17*A78^4+Sheet1!$B$18*A78^3+Sheet1!$B$19*A78^2+Sheet1!$B$20*A78+Sheet1!$B$21</f>
        <v>-5.1061096191406223</v>
      </c>
    </row>
    <row r="79" spans="1:2" x14ac:dyDescent="0.2">
      <c r="A79" s="4">
        <f t="shared" si="1"/>
        <v>-0.23999999999999932</v>
      </c>
      <c r="B79" s="5">
        <f>Sheet1!$B$13*A79^8+Sheet1!$B$14*A79^7+Sheet1!$B$15*A79^6+Sheet1!$B$16*A79^5+Sheet1!$B$17*A79^4+Sheet1!$B$18*A79^3+Sheet1!$B$19*A79^2+Sheet1!$B$20*A79+Sheet1!$B$21</f>
        <v>-5.0690457509429221</v>
      </c>
    </row>
    <row r="80" spans="1:2" x14ac:dyDescent="0.2">
      <c r="A80" s="4">
        <f t="shared" si="1"/>
        <v>-0.22999999999999932</v>
      </c>
      <c r="B80" s="5">
        <f>Sheet1!$B$13*A80^8+Sheet1!$B$14*A80^7+Sheet1!$B$15*A80^6+Sheet1!$B$16*A80^5+Sheet1!$B$17*A80^4+Sheet1!$B$18*A80^3+Sheet1!$B$19*A80^2+Sheet1!$B$20*A80+Sheet1!$B$21</f>
        <v>-5.0311530743034716</v>
      </c>
    </row>
    <row r="81" spans="1:2" x14ac:dyDescent="0.2">
      <c r="A81" s="4">
        <f t="shared" si="1"/>
        <v>-0.21999999999999931</v>
      </c>
      <c r="B81" s="5">
        <f>Sheet1!$B$13*A81^8+Sheet1!$B$14*A81^7+Sheet1!$B$15*A81^6+Sheet1!$B$16*A81^5+Sheet1!$B$17*A81^4+Sheet1!$B$18*A81^3+Sheet1!$B$19*A81^2+Sheet1!$B$20*A81+Sheet1!$B$21</f>
        <v>-4.9924773225264101</v>
      </c>
    </row>
    <row r="82" spans="1:2" x14ac:dyDescent="0.2">
      <c r="A82" s="4">
        <f t="shared" si="1"/>
        <v>-0.2099999999999993</v>
      </c>
      <c r="B82" s="5">
        <f>Sheet1!$B$13*A82^8+Sheet1!$B$14*A82^7+Sheet1!$B$15*A82^6+Sheet1!$B$16*A82^5+Sheet1!$B$17*A82^4+Sheet1!$B$18*A82^3+Sheet1!$B$19*A82^2+Sheet1!$B$20*A82+Sheet1!$B$21</f>
        <v>-4.953060703337715</v>
      </c>
    </row>
    <row r="83" spans="1:2" x14ac:dyDescent="0.2">
      <c r="A83" s="4">
        <f t="shared" si="1"/>
        <v>-0.19999999999999929</v>
      </c>
      <c r="B83" s="5">
        <f>Sheet1!$B$13*A83^8+Sheet1!$B$14*A83^7+Sheet1!$B$15*A83^6+Sheet1!$B$16*A83^5+Sheet1!$B$17*A83^4+Sheet1!$B$18*A83^3+Sheet1!$B$19*A83^2+Sheet1!$B$20*A83+Sheet1!$B$21</f>
        <v>-4.912942079999997</v>
      </c>
    </row>
    <row r="84" spans="1:2" x14ac:dyDescent="0.2">
      <c r="A84" s="4">
        <f t="shared" si="1"/>
        <v>-0.18999999999999928</v>
      </c>
      <c r="B84" s="5">
        <f>Sheet1!$B$13*A84^8+Sheet1!$B$14*A84^7+Sheet1!$B$15*A84^6+Sheet1!$B$16*A84^5+Sheet1!$B$17*A84^4+Sheet1!$B$18*A84^3+Sheet1!$B$19*A84^2+Sheet1!$B$20*A84+Sheet1!$B$21</f>
        <v>-4.8721571457649988</v>
      </c>
    </row>
    <row r="85" spans="1:2" x14ac:dyDescent="0.2">
      <c r="A85" s="4">
        <f t="shared" si="1"/>
        <v>-0.17999999999999927</v>
      </c>
      <c r="B85" s="5">
        <f>Sheet1!$B$13*A85^8+Sheet1!$B$14*A85^7+Sheet1!$B$15*A85^6+Sheet1!$B$16*A85^5+Sheet1!$B$17*A85^4+Sheet1!$B$18*A85^3+Sheet1!$B$19*A85^2+Sheet1!$B$20*A85+Sheet1!$B$21</f>
        <v>-4.8307385918875614</v>
      </c>
    </row>
    <row r="86" spans="1:2" x14ac:dyDescent="0.2">
      <c r="A86" s="4">
        <f t="shared" si="1"/>
        <v>-0.16999999999999926</v>
      </c>
      <c r="B86" s="5">
        <f>Sheet1!$B$13*A86^8+Sheet1!$B$14*A86^7+Sheet1!$B$15*A86^6+Sheet1!$B$16*A86^5+Sheet1!$B$17*A86^4+Sheet1!$B$18*A86^3+Sheet1!$B$19*A86^2+Sheet1!$B$20*A86+Sheet1!$B$21</f>
        <v>-4.7887162694167786</v>
      </c>
    </row>
    <row r="87" spans="1:2" x14ac:dyDescent="0.2">
      <c r="A87" s="4">
        <f t="shared" si="1"/>
        <v>-0.15999999999999925</v>
      </c>
      <c r="B87" s="5">
        <f>Sheet1!$B$13*A87^8+Sheet1!$B$14*A87^7+Sheet1!$B$15*A87^6+Sheet1!$B$16*A87^5+Sheet1!$B$17*A87^4+Sheet1!$B$18*A87^3+Sheet1!$B$19*A87^2+Sheet1!$B$20*A87+Sheet1!$B$21</f>
        <v>-4.746117344971978</v>
      </c>
    </row>
    <row r="88" spans="1:2" x14ac:dyDescent="0.2">
      <c r="A88" s="4">
        <f t="shared" si="1"/>
        <v>-0.14999999999999925</v>
      </c>
      <c r="B88" s="5">
        <f>Sheet1!$B$13*A88^8+Sheet1!$B$14*A88^7+Sheet1!$B$15*A88^6+Sheet1!$B$16*A88^5+Sheet1!$B$17*A88^4+Sheet1!$B$18*A88^3+Sheet1!$B$19*A88^2+Sheet1!$B$20*A88+Sheet1!$B$21</f>
        <v>-4.7029664507031219</v>
      </c>
    </row>
    <row r="89" spans="1:2" x14ac:dyDescent="0.2">
      <c r="A89" s="4">
        <f t="shared" si="1"/>
        <v>-0.13999999999999924</v>
      </c>
      <c r="B89" s="5">
        <f>Sheet1!$B$13*A89^8+Sheet1!$B$14*A89^7+Sheet1!$B$15*A89^6+Sheet1!$B$16*A89^5+Sheet1!$B$17*A89^4+Sheet1!$B$18*A89^3+Sheet1!$B$19*A89^2+Sheet1!$B$20*A89+Sheet1!$B$21</f>
        <v>-4.6592858286271452</v>
      </c>
    </row>
    <row r="90" spans="1:2" x14ac:dyDescent="0.2">
      <c r="A90" s="4">
        <f t="shared" si="1"/>
        <v>-0.12999999999999923</v>
      </c>
      <c r="B90" s="5">
        <f>Sheet1!$B$13*A90^8+Sheet1!$B$14*A90^7+Sheet1!$B$15*A90^6+Sheet1!$B$16*A90^5+Sheet1!$B$17*A90^4+Sheet1!$B$18*A90^3+Sheet1!$B$19*A90^2+Sheet1!$B$20*A90+Sheet1!$B$21</f>
        <v>-4.6150954695236823</v>
      </c>
    </row>
    <row r="91" spans="1:2" x14ac:dyDescent="0.2">
      <c r="A91" s="4">
        <f t="shared" si="1"/>
        <v>-0.11999999999999923</v>
      </c>
      <c r="B91" s="5">
        <f>Sheet1!$B$13*A91^8+Sheet1!$B$14*A91^7+Sheet1!$B$15*A91^6+Sheet1!$B$16*A91^5+Sheet1!$B$17*A91^4+Sheet1!$B$18*A91^3+Sheet1!$B$19*A91^2+Sheet1!$B$20*A91+Sheet1!$B$21</f>
        <v>-4.5704132465655771</v>
      </c>
    </row>
    <row r="92" spans="1:2" x14ac:dyDescent="0.2">
      <c r="A92" s="4">
        <f t="shared" si="1"/>
        <v>-0.10999999999999924</v>
      </c>
      <c r="B92" s="5">
        <f>Sheet1!$B$13*A92^8+Sheet1!$B$14*A92^7+Sheet1!$B$15*A92^6+Sheet1!$B$16*A92^5+Sheet1!$B$17*A92^4+Sheet1!$B$18*A92^3+Sheet1!$B$19*A92^2+Sheet1!$B$20*A92+Sheet1!$B$21</f>
        <v>-4.5252550438515105</v>
      </c>
    </row>
    <row r="93" spans="1:2" x14ac:dyDescent="0.2">
      <c r="A93" s="4">
        <f t="shared" si="1"/>
        <v>-9.9999999999999242E-2</v>
      </c>
      <c r="B93" s="5">
        <f>Sheet1!$B$13*A93^8+Sheet1!$B$14*A93^7+Sheet1!$B$15*A93^6+Sheet1!$B$16*A93^5+Sheet1!$B$17*A93^4+Sheet1!$B$18*A93^3+Sheet1!$B$19*A93^2+Sheet1!$B$20*A93+Sheet1!$B$21</f>
        <v>-4.4796348799999963</v>
      </c>
    </row>
    <row r="94" spans="1:2" x14ac:dyDescent="0.2">
      <c r="A94" s="4">
        <f t="shared" si="1"/>
        <v>-8.9999999999999247E-2</v>
      </c>
      <c r="B94" s="5">
        <f>Sheet1!$B$13*A94^8+Sheet1!$B$14*A94^7+Sheet1!$B$15*A94^6+Sheet1!$B$16*A94^5+Sheet1!$B$17*A94^4+Sheet1!$B$18*A94^3+Sheet1!$B$19*A94^2+Sheet1!$B$20*A94+Sheet1!$B$21</f>
        <v>-4.4335650269559626</v>
      </c>
    </row>
    <row r="95" spans="1:2" x14ac:dyDescent="0.2">
      <c r="A95" s="4">
        <f t="shared" si="1"/>
        <v>-7.9999999999999252E-2</v>
      </c>
      <c r="B95" s="5">
        <f>Sheet1!$B$13*A95^8+Sheet1!$B$14*A95^7+Sheet1!$B$15*A95^6+Sheet1!$B$16*A95^5+Sheet1!$B$17*A95^4+Sheet1!$B$18*A95^3+Sheet1!$B$19*A95^2+Sheet1!$B$20*A95+Sheet1!$B$21</f>
        <v>-4.387056124153033</v>
      </c>
    </row>
    <row r="96" spans="1:2" x14ac:dyDescent="0.2">
      <c r="A96" s="4">
        <f t="shared" si="1"/>
        <v>-6.9999999999999257E-2</v>
      </c>
      <c r="B96" s="5">
        <f>Sheet1!$B$13*A96^8+Sheet1!$B$14*A96^7+Sheet1!$B$15*A96^6+Sheet1!$B$16*A96^5+Sheet1!$B$17*A96^4+Sheet1!$B$18*A96^3+Sheet1!$B$19*A96^2+Sheet1!$B$20*A96+Sheet1!$B$21</f>
        <v>-4.3401172881666064</v>
      </c>
    </row>
    <row r="97" spans="1:2" x14ac:dyDescent="0.2">
      <c r="A97" s="4">
        <f t="shared" si="1"/>
        <v>-5.9999999999999255E-2</v>
      </c>
      <c r="B97" s="5">
        <f>Sheet1!$B$13*A97^8+Sheet1!$B$14*A97^7+Sheet1!$B$15*A97^6+Sheet1!$B$16*A97^5+Sheet1!$B$17*A97^4+Sheet1!$B$18*A97^3+Sheet1!$B$19*A97^2+Sheet1!$B$20*A97+Sheet1!$B$21</f>
        <v>-4.2927562179847136</v>
      </c>
    </row>
    <row r="98" spans="1:2" x14ac:dyDescent="0.2">
      <c r="A98" s="4">
        <f t="shared" si="1"/>
        <v>-4.9999999999999253E-2</v>
      </c>
      <c r="B98" s="5">
        <f>Sheet1!$B$13*A98^8+Sheet1!$B$14*A98^7+Sheet1!$B$15*A98^6+Sheet1!$B$16*A98^5+Sheet1!$B$17*A98^4+Sheet1!$B$18*A98^3+Sheet1!$B$19*A98^2+Sheet1!$B$20*A98+Sheet1!$B$21</f>
        <v>-4.2449792960156216</v>
      </c>
    </row>
    <row r="99" spans="1:2" x14ac:dyDescent="0.2">
      <c r="A99" s="4">
        <f t="shared" si="1"/>
        <v>-3.9999999999999251E-2</v>
      </c>
      <c r="B99" s="5">
        <f>Sheet1!$B$13*A99^8+Sheet1!$B$14*A99^7+Sheet1!$B$15*A99^6+Sheet1!$B$16*A99^5+Sheet1!$B$17*A99^4+Sheet1!$B$18*A99^3+Sheet1!$B$19*A99^2+Sheet1!$B$20*A99+Sheet1!$B$21</f>
        <v>-4.1967916849430491</v>
      </c>
    </row>
    <row r="100" spans="1:2" x14ac:dyDescent="0.2">
      <c r="A100" s="4">
        <f t="shared" si="1"/>
        <v>-2.9999999999999249E-2</v>
      </c>
      <c r="B100" s="5">
        <f>Sheet1!$B$13*A100^8+Sheet1!$B$14*A100^7+Sheet1!$B$15*A100^6+Sheet1!$B$16*A100^5+Sheet1!$B$17*A100^4+Sheet1!$B$18*A100^3+Sheet1!$B$19*A100^2+Sheet1!$B$20*A100+Sheet1!$B$21</f>
        <v>-4.1481974205318144</v>
      </c>
    </row>
    <row r="101" spans="1:2" x14ac:dyDescent="0.2">
      <c r="A101" s="4">
        <f t="shared" si="1"/>
        <v>-1.9999999999999248E-2</v>
      </c>
      <c r="B101" s="5">
        <f>Sheet1!$B$13*A101^8+Sheet1!$B$14*A101^7+Sheet1!$B$15*A101^6+Sheet1!$B$16*A101^5+Sheet1!$B$17*A101^4+Sheet1!$B$18*A101^3+Sheet1!$B$19*A101^2+Sheet1!$B$20*A101+Sheet1!$B$21</f>
        <v>-4.0991995004786652</v>
      </c>
    </row>
    <row r="102" spans="1:2" x14ac:dyDescent="0.2">
      <c r="A102" s="4">
        <f t="shared" si="1"/>
        <v>-9.9999999999992473E-3</v>
      </c>
      <c r="B102" s="5">
        <f>Sheet1!$B$13*A102^8+Sheet1!$B$14*A102^7+Sheet1!$B$15*A102^6+Sheet1!$B$16*A102^5+Sheet1!$B$17*A102^4+Sheet1!$B$18*A102^3+Sheet1!$B$19*A102^2+Sheet1!$B$20*A102+Sheet1!$B$21</f>
        <v>-4.0497999693949858</v>
      </c>
    </row>
    <row r="103" spans="1:2" x14ac:dyDescent="0.2">
      <c r="A103" s="4">
        <f t="shared" si="1"/>
        <v>7.5286998857393428E-16</v>
      </c>
      <c r="B103" s="5">
        <f>Sheet1!$B$13*A103^8+Sheet1!$B$14*A103^7+Sheet1!$B$15*A103^6+Sheet1!$B$16*A103^5+Sheet1!$B$17*A103^4+Sheet1!$B$18*A103^3+Sheet1!$B$19*A103^2+Sheet1!$B$20*A103+Sheet1!$B$21</f>
        <v>-3.9999999999999964</v>
      </c>
    </row>
    <row r="104" spans="1:2" x14ac:dyDescent="0.2">
      <c r="A104" s="4">
        <f t="shared" si="1"/>
        <v>1.0000000000000753E-2</v>
      </c>
      <c r="B104" s="5">
        <f>Sheet1!$B$13*A104^8+Sheet1!$B$14*A104^7+Sheet1!$B$15*A104^6+Sheet1!$B$16*A104^5+Sheet1!$B$17*A104^4+Sheet1!$B$18*A104^3+Sheet1!$B$19*A104^2+Sheet1!$B$20*A104+Sheet1!$B$21</f>
        <v>-3.9497999705950062</v>
      </c>
    </row>
    <row r="105" spans="1:2" x14ac:dyDescent="0.2">
      <c r="A105" s="4">
        <f t="shared" si="1"/>
        <v>2.0000000000000753E-2</v>
      </c>
      <c r="B105" s="5">
        <f>Sheet1!$B$13*A105^8+Sheet1!$B$14*A105^7+Sheet1!$B$15*A105^6+Sheet1!$B$16*A105^5+Sheet1!$B$17*A105^4+Sheet1!$B$18*A105^3+Sheet1!$B$19*A105^2+Sheet1!$B$20*A105+Sheet1!$B$21</f>
        <v>-3.8991995388812248</v>
      </c>
    </row>
    <row r="106" spans="1:2" x14ac:dyDescent="0.2">
      <c r="A106" s="4">
        <f t="shared" si="1"/>
        <v>3.0000000000000755E-2</v>
      </c>
      <c r="B106" s="5">
        <f>Sheet1!$B$13*A106^8+Sheet1!$B$14*A106^7+Sheet1!$B$15*A106^6+Sheet1!$B$16*A106^5+Sheet1!$B$17*A106^4+Sheet1!$B$18*A106^3+Sheet1!$B$19*A106^2+Sheet1!$B$20*A106+Sheet1!$B$21</f>
        <v>-3.848197712175554</v>
      </c>
    </row>
    <row r="107" spans="1:2" x14ac:dyDescent="0.2">
      <c r="A107" s="4">
        <f t="shared" si="1"/>
        <v>4.0000000000000757E-2</v>
      </c>
      <c r="B107" s="5">
        <f>Sheet1!$B$13*A107^8+Sheet1!$B$14*A107^7+Sheet1!$B$15*A107^6+Sheet1!$B$16*A107^5+Sheet1!$B$17*A107^4+Sheet1!$B$18*A107^3+Sheet1!$B$19*A107^2+Sheet1!$B$20*A107+Sheet1!$B$21</f>
        <v>-3.7967929140707288</v>
      </c>
    </row>
    <row r="108" spans="1:2" x14ac:dyDescent="0.2">
      <c r="A108" s="4">
        <f t="shared" si="1"/>
        <v>5.0000000000000759E-2</v>
      </c>
      <c r="B108" s="5">
        <f>Sheet1!$B$13*A108^8+Sheet1!$B$14*A108^7+Sheet1!$B$15*A108^6+Sheet1!$B$16*A108^5+Sheet1!$B$17*A108^4+Sheet1!$B$18*A108^3+Sheet1!$B$19*A108^2+Sheet1!$B$20*A108+Sheet1!$B$21</f>
        <v>-3.7449830475781209</v>
      </c>
    </row>
    <row r="109" spans="1:2" x14ac:dyDescent="0.2">
      <c r="A109" s="4">
        <f t="shared" si="1"/>
        <v>6.0000000000000761E-2</v>
      </c>
      <c r="B109" s="5">
        <f>Sheet1!$B$13*A109^8+Sheet1!$B$14*A109^7+Sheet1!$B$15*A109^6+Sheet1!$B$16*A109^5+Sheet1!$B$17*A109^4+Sheet1!$B$18*A109^3+Sheet1!$B$19*A109^2+Sheet1!$B$20*A109+Sheet1!$B$21</f>
        <v>-3.692765554783433</v>
      </c>
    </row>
    <row r="110" spans="1:2" x14ac:dyDescent="0.2">
      <c r="A110" s="4">
        <f t="shared" si="1"/>
        <v>7.0000000000000756E-2</v>
      </c>
      <c r="B110" s="5">
        <f>Sheet1!$B$13*A110^8+Sheet1!$B$14*A110^7+Sheet1!$B$15*A110^6+Sheet1!$B$16*A110^5+Sheet1!$B$17*A110^4+Sheet1!$B$18*A110^3+Sheet1!$B$19*A110^2+Sheet1!$B$20*A110+Sheet1!$B$21</f>
        <v>-3.6401374730374658</v>
      </c>
    </row>
    <row r="111" spans="1:2" x14ac:dyDescent="0.2">
      <c r="A111" s="4">
        <f t="shared" si="1"/>
        <v>8.0000000000000751E-2</v>
      </c>
      <c r="B111" s="5">
        <f>Sheet1!$B$13*A111^8+Sheet1!$B$14*A111^7+Sheet1!$B$15*A111^6+Sheet1!$B$16*A111^5+Sheet1!$B$17*A111^4+Sheet1!$B$18*A111^3+Sheet1!$B$19*A111^2+Sheet1!$B$20*A111+Sheet1!$B$21</f>
        <v>-3.587095487696073</v>
      </c>
    </row>
    <row r="112" spans="1:2" x14ac:dyDescent="0.2">
      <c r="A112" s="4">
        <f t="shared" si="1"/>
        <v>9.0000000000000746E-2</v>
      </c>
      <c r="B112" s="5">
        <f>Sheet1!$B$13*A112^8+Sheet1!$B$14*A112^7+Sheet1!$B$15*A112^6+Sheet1!$B$16*A112^5+Sheet1!$B$17*A112^4+Sheet1!$B$18*A112^3+Sheet1!$B$19*A112^2+Sheet1!$B$20*A112+Sheet1!$B$21</f>
        <v>-3.5336359814153417</v>
      </c>
    </row>
    <row r="113" spans="1:2" x14ac:dyDescent="0.2">
      <c r="A113" s="4">
        <f t="shared" si="1"/>
        <v>0.10000000000000074</v>
      </c>
      <c r="B113" s="5">
        <f>Sheet1!$B$13*A113^8+Sheet1!$B$14*A113^7+Sheet1!$B$15*A113^6+Sheet1!$B$16*A113^5+Sheet1!$B$17*A113^4+Sheet1!$B$18*A113^3+Sheet1!$B$19*A113^2+Sheet1!$B$20*A113+Sheet1!$B$21</f>
        <v>-3.4797550799999959</v>
      </c>
    </row>
    <row r="114" spans="1:2" x14ac:dyDescent="0.2">
      <c r="A114" s="4">
        <f t="shared" si="1"/>
        <v>0.11000000000000074</v>
      </c>
      <c r="B114" s="5">
        <f>Sheet1!$B$13*A114^8+Sheet1!$B$14*A114^7+Sheet1!$B$15*A114^6+Sheet1!$B$16*A114^5+Sheet1!$B$17*A114^4+Sheet1!$B$18*A114^3+Sheet1!$B$19*A114^2+Sheet1!$B$20*A114+Sheet1!$B$21</f>
        <v>-3.4254486947949299</v>
      </c>
    </row>
    <row r="115" spans="1:2" x14ac:dyDescent="0.2">
      <c r="A115" s="4">
        <f t="shared" si="1"/>
        <v>0.12000000000000073</v>
      </c>
      <c r="B115" s="5">
        <f>Sheet1!$B$13*A115^8+Sheet1!$B$14*A115^7+Sheet1!$B$15*A115^6+Sheet1!$B$16*A115^5+Sheet1!$B$17*A115^4+Sheet1!$B$18*A115^3+Sheet1!$B$19*A115^2+Sheet1!$B$20*A115+Sheet1!$B$21</f>
        <v>-3.3707125616017368</v>
      </c>
    </row>
    <row r="116" spans="1:2" x14ac:dyDescent="0.2">
      <c r="A116" s="4">
        <f t="shared" si="1"/>
        <v>0.13000000000000073</v>
      </c>
      <c r="B116" s="5">
        <f>Sheet1!$B$13*A116^8+Sheet1!$B$14*A116^7+Sheet1!$B$15*A116^6+Sheet1!$B$16*A116^5+Sheet1!$B$17*A116^4+Sheet1!$B$18*A116^3+Sheet1!$B$19*A116^2+Sheet1!$B$20*A116+Sheet1!$B$21</f>
        <v>-3.3155422760940216</v>
      </c>
    </row>
    <row r="117" spans="1:2" x14ac:dyDescent="0.2">
      <c r="A117" s="4">
        <f t="shared" si="1"/>
        <v>0.14000000000000073</v>
      </c>
      <c r="B117" s="5">
        <f>Sheet1!$B$13*A117^8+Sheet1!$B$14*A117^7+Sheet1!$B$15*A117^6+Sheet1!$B$16*A117^5+Sheet1!$B$17*A117^4+Sheet1!$B$18*A117^3+Sheet1!$B$19*A117^2+Sheet1!$B$20*A117+Sheet1!$B$21</f>
        <v>-3.2599333256972245</v>
      </c>
    </row>
    <row r="118" spans="1:2" x14ac:dyDescent="0.2">
      <c r="A118" s="4">
        <f t="shared" si="1"/>
        <v>0.15000000000000074</v>
      </c>
      <c r="B118" s="5">
        <f>Sheet1!$B$13*A118^8+Sheet1!$B$14*A118^7+Sheet1!$B$15*A118^6+Sheet1!$B$16*A118^5+Sheet1!$B$17*A118^4+Sheet1!$B$18*A118^3+Sheet1!$B$19*A118^2+Sheet1!$B$20*A118+Sheet1!$B$21</f>
        <v>-3.2038811178906208</v>
      </c>
    </row>
    <row r="119" spans="1:2" x14ac:dyDescent="0.2">
      <c r="A119" s="4">
        <f t="shared" si="1"/>
        <v>0.16000000000000075</v>
      </c>
      <c r="B119" s="5">
        <f>Sheet1!$B$13*A119^8+Sheet1!$B$14*A119^7+Sheet1!$B$15*A119^6+Sheet1!$B$16*A119^5+Sheet1!$B$17*A119^4+Sheet1!$B$18*A119^3+Sheet1!$B$19*A119^2+Sheet1!$B$20*A119+Sheet1!$B$21</f>
        <v>-3.1473810048810966</v>
      </c>
    </row>
    <row r="120" spans="1:2" x14ac:dyDescent="0.2">
      <c r="A120" s="4">
        <f t="shared" si="1"/>
        <v>0.17000000000000076</v>
      </c>
      <c r="B120" s="5">
        <f>Sheet1!$B$13*A120^8+Sheet1!$B$14*A120^7+Sheet1!$B$15*A120^6+Sheet1!$B$16*A120^5+Sheet1!$B$17*A120^4+Sheet1!$B$18*A120^3+Sheet1!$B$19*A120^2+Sheet1!$B$20*A120+Sheet1!$B$21</f>
        <v>-3.0904283045902377</v>
      </c>
    </row>
    <row r="121" spans="1:2" x14ac:dyDescent="0.2">
      <c r="A121" s="4">
        <f t="shared" si="1"/>
        <v>0.18000000000000077</v>
      </c>
      <c r="B121" s="5">
        <f>Sheet1!$B$13*A121^8+Sheet1!$B$14*A121^7+Sheet1!$B$15*A121^6+Sheet1!$B$16*A121^5+Sheet1!$B$17*A121^4+Sheet1!$B$18*A121^3+Sheet1!$B$19*A121^2+Sheet1!$B$20*A121+Sheet1!$B$21</f>
        <v>-3.0330183178882004</v>
      </c>
    </row>
    <row r="122" spans="1:2" x14ac:dyDescent="0.2">
      <c r="A122" s="4">
        <f t="shared" si="1"/>
        <v>0.19000000000000078</v>
      </c>
      <c r="B122" s="5">
        <f>Sheet1!$B$13*A122^8+Sheet1!$B$14*A122^7+Sheet1!$B$15*A122^6+Sheet1!$B$16*A122^5+Sheet1!$B$17*A122^4+Sheet1!$B$18*A122^3+Sheet1!$B$19*A122^2+Sheet1!$B$20*A122+Sheet1!$B$21</f>
        <v>-2.9751463419997775</v>
      </c>
    </row>
    <row r="123" spans="1:2" x14ac:dyDescent="0.2">
      <c r="A123" s="4">
        <f t="shared" si="1"/>
        <v>0.20000000000000079</v>
      </c>
      <c r="B123" s="5">
        <f>Sheet1!$B$13*A123^8+Sheet1!$B$14*A123^7+Sheet1!$B$15*A123^6+Sheet1!$B$16*A123^5+Sheet1!$B$17*A123^4+Sheet1!$B$18*A123^3+Sheet1!$B$19*A123^2+Sheet1!$B$20*A123+Sheet1!$B$21</f>
        <v>-2.9168076799999954</v>
      </c>
    </row>
    <row r="124" spans="1:2" x14ac:dyDescent="0.2">
      <c r="A124" s="4">
        <f t="shared" si="1"/>
        <v>0.2100000000000008</v>
      </c>
      <c r="B124" s="5">
        <f>Sheet1!$B$13*A124^8+Sheet1!$B$14*A124^7+Sheet1!$B$15*A124^6+Sheet1!$B$16*A124^5+Sheet1!$B$17*A124^4+Sheet1!$B$18*A124^3+Sheet1!$B$19*A124^2+Sheet1!$B$20*A124+Sheet1!$B$21</f>
        <v>-2.857997646308533</v>
      </c>
    </row>
    <row r="125" spans="1:2" x14ac:dyDescent="0.2">
      <c r="A125" s="4">
        <f t="shared" si="1"/>
        <v>0.22000000000000081</v>
      </c>
      <c r="B125" s="5">
        <f>Sheet1!$B$13*A125^8+Sheet1!$B$14*A125^7+Sheet1!$B$15*A125^6+Sheet1!$B$16*A125^5+Sheet1!$B$17*A125^4+Sheet1!$B$18*A125^3+Sheet1!$B$19*A125^2+Sheet1!$B$20*A125+Sheet1!$B$21</f>
        <v>-2.7987115680841681</v>
      </c>
    </row>
    <row r="126" spans="1:2" x14ac:dyDescent="0.2">
      <c r="A126" s="4">
        <f t="shared" si="1"/>
        <v>0.23000000000000081</v>
      </c>
      <c r="B126" s="5">
        <f>Sheet1!$B$13*A126^8+Sheet1!$B$14*A126^7+Sheet1!$B$15*A126^6+Sheet1!$B$16*A126^5+Sheet1!$B$17*A126^4+Sheet1!$B$18*A126^3+Sheet1!$B$19*A126^2+Sheet1!$B$20*A126+Sheet1!$B$21</f>
        <v>-2.7389447824124087</v>
      </c>
    </row>
    <row r="127" spans="1:2" x14ac:dyDescent="0.2">
      <c r="A127" s="4">
        <f t="shared" si="1"/>
        <v>0.24000000000000082</v>
      </c>
      <c r="B127" s="5">
        <f>Sheet1!$B$13*A127^8+Sheet1!$B$14*A127^7+Sheet1!$B$15*A127^6+Sheet1!$B$16*A127^5+Sheet1!$B$17*A127^4+Sheet1!$B$18*A127^3+Sheet1!$B$19*A127^2+Sheet1!$B$20*A127+Sheet1!$B$21</f>
        <v>-2.6786926291713997</v>
      </c>
    </row>
    <row r="128" spans="1:2" x14ac:dyDescent="0.2">
      <c r="A128" s="4">
        <f t="shared" si="1"/>
        <v>0.25000000000000083</v>
      </c>
      <c r="B128" s="5">
        <f>Sheet1!$B$13*A128^8+Sheet1!$B$14*A128^7+Sheet1!$B$15*A128^6+Sheet1!$B$16*A128^5+Sheet1!$B$17*A128^4+Sheet1!$B$18*A128^3+Sheet1!$B$19*A128^2+Sheet1!$B$20*A128+Sheet1!$B$21</f>
        <v>-2.6179504394531197</v>
      </c>
    </row>
    <row r="129" spans="1:2" x14ac:dyDescent="0.2">
      <c r="A129" s="4">
        <f t="shared" si="1"/>
        <v>0.26000000000000084</v>
      </c>
      <c r="B129" s="5">
        <f>Sheet1!$B$13*A129^8+Sheet1!$B$14*A129^7+Sheet1!$B$15*A129^6+Sheet1!$B$16*A129^5+Sheet1!$B$17*A129^4+Sheet1!$B$18*A129^3+Sheet1!$B$19*A129^2+Sheet1!$B$20*A129+Sheet1!$B$21</f>
        <v>-2.5567135194088397</v>
      </c>
    </row>
    <row r="130" spans="1:2" x14ac:dyDescent="0.2">
      <c r="A130" s="4">
        <f t="shared" si="1"/>
        <v>0.27000000000000085</v>
      </c>
      <c r="B130" s="5">
        <f>Sheet1!$B$13*A130^8+Sheet1!$B$14*A130^7+Sheet1!$B$15*A130^6+Sheet1!$B$16*A130^5+Sheet1!$B$17*A130^4+Sheet1!$B$18*A130^3+Sheet1!$B$19*A130^2+Sheet1!$B$20*A130+Sheet1!$B$21</f>
        <v>-2.4949771293797287</v>
      </c>
    </row>
    <row r="131" spans="1:2" x14ac:dyDescent="0.2">
      <c r="A131" s="4">
        <f t="shared" si="1"/>
        <v>0.28000000000000086</v>
      </c>
      <c r="B131" s="5">
        <f>Sheet1!$B$13*A131^8+Sheet1!$B$14*A131^7+Sheet1!$B$15*A131^6+Sheet1!$B$16*A131^5+Sheet1!$B$17*A131^4+Sheet1!$B$18*A131^3+Sheet1!$B$19*A131^2+Sheet1!$B$20*A131+Sheet1!$B$21</f>
        <v>-2.4327364581654471</v>
      </c>
    </row>
    <row r="132" spans="1:2" x14ac:dyDescent="0.2">
      <c r="A132" s="4">
        <f t="shared" ref="A132:A195" si="2">A131+dx</f>
        <v>0.29000000000000087</v>
      </c>
      <c r="B132" s="5">
        <f>Sheet1!$B$13*A132^8+Sheet1!$B$14*A132^7+Sheet1!$B$15*A132^6+Sheet1!$B$16*A132^5+Sheet1!$B$17*A132^4+Sheet1!$B$18*A132^3+Sheet1!$B$19*A132^2+Sheet1!$B$20*A132+Sheet1!$B$21</f>
        <v>-2.3699865922754926</v>
      </c>
    </row>
    <row r="133" spans="1:2" x14ac:dyDescent="0.2">
      <c r="A133" s="4">
        <f t="shared" si="2"/>
        <v>0.30000000000000088</v>
      </c>
      <c r="B133" s="5">
        <f>Sheet1!$B$13*A133^8+Sheet1!$B$14*A133^7+Sheet1!$B$15*A133^6+Sheet1!$B$16*A133^5+Sheet1!$B$17*A133^4+Sheet1!$B$18*A133^3+Sheet1!$B$19*A133^2+Sheet1!$B$20*A133+Sheet1!$B$21</f>
        <v>-2.3067224799999941</v>
      </c>
    </row>
    <row r="134" spans="1:2" x14ac:dyDescent="0.2">
      <c r="A134" s="4">
        <f t="shared" si="2"/>
        <v>0.31000000000000089</v>
      </c>
      <c r="B134" s="5">
        <f>Sheet1!$B$13*A134^8+Sheet1!$B$14*A134^7+Sheet1!$B$15*A134^6+Sheet1!$B$16*A134^5+Sheet1!$B$17*A134^4+Sheet1!$B$18*A134^3+Sheet1!$B$19*A134^2+Sheet1!$B$20*A134+Sheet1!$B$21</f>
        <v>-2.2429388901286158</v>
      </c>
    </row>
    <row r="135" spans="1:2" x14ac:dyDescent="0.2">
      <c r="A135" s="4">
        <f t="shared" si="2"/>
        <v>0.32000000000000089</v>
      </c>
      <c r="B135" s="5">
        <f>Sheet1!$B$13*A135^8+Sheet1!$B$14*A135^7+Sheet1!$B$15*A135^6+Sheet1!$B$16*A135^5+Sheet1!$B$17*A135^4+Sheet1!$B$18*A135^3+Sheet1!$B$19*A135^2+Sheet1!$B$20*A135+Sheet1!$B$21</f>
        <v>-2.1786303651381189</v>
      </c>
    </row>
    <row r="136" spans="1:2" x14ac:dyDescent="0.2">
      <c r="A136" s="4">
        <f t="shared" si="2"/>
        <v>0.3300000000000009</v>
      </c>
      <c r="B136" s="5">
        <f>Sheet1!$B$13*A136^8+Sheet1!$B$14*A136^7+Sheet1!$B$15*A136^6+Sheet1!$B$16*A136^5+Sheet1!$B$17*A136^4+Sheet1!$B$18*A136^3+Sheet1!$B$19*A136^2+Sheet1!$B$20*A136+Sheet1!$B$21</f>
        <v>-2.1137911686611162</v>
      </c>
    </row>
    <row r="137" spans="1:2" x14ac:dyDescent="0.2">
      <c r="A137" s="4">
        <f t="shared" si="2"/>
        <v>0.34000000000000091</v>
      </c>
      <c r="B137" s="5">
        <f>Sheet1!$B$13*A137^8+Sheet1!$B$14*A137^7+Sheet1!$B$15*A137^6+Sheet1!$B$16*A137^5+Sheet1!$B$17*A137^4+Sheet1!$B$18*A137^3+Sheet1!$B$19*A137^2+Sheet1!$B$20*A137+Sheet1!$B$21</f>
        <v>-2.0484152270404548</v>
      </c>
    </row>
    <row r="138" spans="1:2" x14ac:dyDescent="0.2">
      <c r="A138" s="4">
        <f t="shared" si="2"/>
        <v>0.35000000000000092</v>
      </c>
      <c r="B138" s="5">
        <f>Sheet1!$B$13*A138^8+Sheet1!$B$14*A138^7+Sheet1!$B$15*A138^6+Sheet1!$B$16*A138^5+Sheet1!$B$17*A138^4+Sheet1!$B$18*A138^3+Sheet1!$B$19*A138^2+Sheet1!$B$20*A138+Sheet1!$B$21</f>
        <v>-1.9824960647656189</v>
      </c>
    </row>
    <row r="139" spans="1:2" x14ac:dyDescent="0.2">
      <c r="A139" s="4">
        <f t="shared" si="2"/>
        <v>0.36000000000000093</v>
      </c>
      <c r="B139" s="5">
        <f>Sheet1!$B$13*A139^8+Sheet1!$B$14*A139^7+Sheet1!$B$15*A139^6+Sheet1!$B$16*A139^5+Sheet1!$B$17*A139^4+Sheet1!$B$18*A139^3+Sheet1!$B$19*A139^2+Sheet1!$B$20*A139+Sheet1!$B$21</f>
        <v>-1.9160267335794625</v>
      </c>
    </row>
    <row r="140" spans="1:2" x14ac:dyDescent="0.2">
      <c r="A140" s="4">
        <f t="shared" si="2"/>
        <v>0.37000000000000094</v>
      </c>
      <c r="B140" s="5">
        <f>Sheet1!$B$13*A140^8+Sheet1!$B$14*A140^7+Sheet1!$B$15*A140^6+Sheet1!$B$16*A140^5+Sheet1!$B$17*A140^4+Sheet1!$B$18*A140^3+Sheet1!$B$19*A140^2+Sheet1!$B$20*A140+Sheet1!$B$21</f>
        <v>-1.8489997350355396</v>
      </c>
    </row>
    <row r="141" spans="1:2" x14ac:dyDescent="0.2">
      <c r="A141" s="4">
        <f t="shared" si="2"/>
        <v>0.38000000000000095</v>
      </c>
      <c r="B141" s="5">
        <f>Sheet1!$B$13*A141^8+Sheet1!$B$14*A141^7+Sheet1!$B$15*A141^6+Sheet1!$B$16*A141^5+Sheet1!$B$17*A141^4+Sheet1!$B$18*A141^3+Sheet1!$B$19*A141^2+Sheet1!$B$20*A141+Sheet1!$B$21</f>
        <v>-1.7814069362782146</v>
      </c>
    </row>
    <row r="142" spans="1:2" x14ac:dyDescent="0.2">
      <c r="A142" s="4">
        <f t="shared" si="2"/>
        <v>0.39000000000000096</v>
      </c>
      <c r="B142" s="5">
        <f>Sheet1!$B$13*A142^8+Sheet1!$B$14*A142^7+Sheet1!$B$15*A142^6+Sheet1!$B$16*A142^5+Sheet1!$B$17*A142^4+Sheet1!$B$18*A142^3+Sheet1!$B$19*A142^2+Sheet1!$B$20*A142+Sheet1!$B$21</f>
        <v>-1.7132394788096872</v>
      </c>
    </row>
    <row r="143" spans="1:2" x14ac:dyDescent="0.2">
      <c r="A143" s="4">
        <f t="shared" si="2"/>
        <v>0.40000000000000097</v>
      </c>
      <c r="B143" s="5">
        <f>Sheet1!$B$13*A143^8+Sheet1!$B$14*A143^7+Sheet1!$B$15*A143^6+Sheet1!$B$16*A143^5+Sheet1!$B$17*A143^4+Sheet1!$B$18*A143^3+Sheet1!$B$19*A143^2+Sheet1!$B$20*A143+Sheet1!$B$21</f>
        <v>-1.644487679999993</v>
      </c>
    </row>
    <row r="144" spans="1:2" x14ac:dyDescent="0.2">
      <c r="A144" s="4">
        <f t="shared" si="2"/>
        <v>0.41000000000000097</v>
      </c>
      <c r="B144" s="5">
        <f>Sheet1!$B$13*A144^8+Sheet1!$B$14*A144^7+Sheet1!$B$15*A144^6+Sheet1!$B$16*A144^5+Sheet1!$B$17*A144^4+Sheet1!$B$18*A144^3+Sheet1!$B$19*A144^2+Sheet1!$B$20*A144+Sheet1!$B$21</f>
        <v>-1.575140927087979</v>
      </c>
    </row>
    <row r="145" spans="1:2" x14ac:dyDescent="0.2">
      <c r="A145" s="4">
        <f t="shared" si="2"/>
        <v>0.42000000000000098</v>
      </c>
      <c r="B145" s="5">
        <f>Sheet1!$B$13*A145^8+Sheet1!$B$14*A145^7+Sheet1!$B$15*A145^6+Sheet1!$B$16*A145^5+Sheet1!$B$17*A145^4+Sheet1!$B$18*A145^3+Sheet1!$B$19*A145^2+Sheet1!$B$20*A145+Sheet1!$B$21</f>
        <v>-1.5051875634131897</v>
      </c>
    </row>
    <row r="146" spans="1:2" x14ac:dyDescent="0.2">
      <c r="A146" s="4">
        <f t="shared" si="2"/>
        <v>0.43000000000000099</v>
      </c>
      <c r="B146" s="5">
        <f>Sheet1!$B$13*A146^8+Sheet1!$B$14*A146^7+Sheet1!$B$15*A146^6+Sheet1!$B$16*A146^5+Sheet1!$B$17*A146^4+Sheet1!$B$18*A146^3+Sheet1!$B$19*A146^2+Sheet1!$B$20*A146+Sheet1!$B$21</f>
        <v>-1.4346147666105429</v>
      </c>
    </row>
    <row r="147" spans="1:2" x14ac:dyDescent="0.2">
      <c r="A147" s="4">
        <f t="shared" si="2"/>
        <v>0.440000000000001</v>
      </c>
      <c r="B147" s="5">
        <f>Sheet1!$B$13*A147^8+Sheet1!$B$14*A147^7+Sheet1!$B$15*A147^6+Sheet1!$B$16*A147^5+Sheet1!$B$17*A147^4+Sheet1!$B$18*A147^3+Sheet1!$B$19*A147^2+Sheet1!$B$20*A147+Sheet1!$B$21</f>
        <v>-1.3634084184915896</v>
      </c>
    </row>
    <row r="148" spans="1:2" x14ac:dyDescent="0.2">
      <c r="A148" s="4">
        <f t="shared" si="2"/>
        <v>0.45000000000000101</v>
      </c>
      <c r="B148" s="5">
        <f>Sheet1!$B$13*A148^8+Sheet1!$B$14*A148^7+Sheet1!$B$15*A148^6+Sheet1!$B$16*A148^5+Sheet1!$B$17*A148^4+Sheet1!$B$18*A148^3+Sheet1!$B$19*A148^2+Sheet1!$B$20*A148+Sheet1!$B$21</f>
        <v>-1.2915529663281178</v>
      </c>
    </row>
    <row r="149" spans="1:2" x14ac:dyDescent="0.2">
      <c r="A149" s="4">
        <f t="shared" si="2"/>
        <v>0.46000000000000102</v>
      </c>
      <c r="B149" s="5">
        <f>Sheet1!$B$13*A149^8+Sheet1!$B$14*A149^7+Sheet1!$B$15*A149^6+Sheet1!$B$16*A149^5+Sheet1!$B$17*A149^4+Sheet1!$B$18*A149^3+Sheet1!$B$19*A149^2+Sheet1!$B$20*A149+Sheet1!$B$21</f>
        <v>-1.2190312752457655</v>
      </c>
    </row>
    <row r="150" spans="1:2" x14ac:dyDescent="0.2">
      <c r="A150" s="4">
        <f t="shared" si="2"/>
        <v>0.47000000000000103</v>
      </c>
      <c r="B150" s="5">
        <f>Sheet1!$B$13*A150^8+Sheet1!$B$14*A150^7+Sheet1!$B$15*A150^6+Sheet1!$B$16*A150^5+Sheet1!$B$17*A150^4+Sheet1!$B$18*A150^3+Sheet1!$B$19*A150^2+Sheet1!$B$20*A150+Sheet1!$B$21</f>
        <v>-1.1458244714272703</v>
      </c>
    </row>
    <row r="151" spans="1:2" x14ac:dyDescent="0.2">
      <c r="A151" s="4">
        <f t="shared" si="2"/>
        <v>0.48000000000000104</v>
      </c>
      <c r="B151" s="5">
        <f>Sheet1!$B$13*A151^8+Sheet1!$B$14*A151^7+Sheet1!$B$15*A151^6+Sheet1!$B$16*A151^5+Sheet1!$B$17*A151^4+Sheet1!$B$18*A151^3+Sheet1!$B$19*A151^2+Sheet1!$B$20*A151+Sheet1!$B$21</f>
        <v>-1.071911775816901</v>
      </c>
    </row>
    <row r="152" spans="1:2" x14ac:dyDescent="0.2">
      <c r="A152" s="4">
        <f t="shared" si="2"/>
        <v>0.49000000000000105</v>
      </c>
      <c r="B152" s="5">
        <f>Sheet1!$B$13*A152^8+Sheet1!$B$14*A152^7+Sheet1!$B$15*A152^6+Sheet1!$B$16*A152^5+Sheet1!$B$17*A152^4+Sheet1!$B$18*A152^3+Sheet1!$B$19*A152^2+Sheet1!$B$20*A152+Sheet1!$B$21</f>
        <v>-0.99727032800956206</v>
      </c>
    </row>
    <row r="153" spans="1:2" x14ac:dyDescent="0.2">
      <c r="A153" s="4">
        <f t="shared" si="2"/>
        <v>0.500000000000001</v>
      </c>
      <c r="B153" s="5">
        <f>Sheet1!$B$13*A153^8+Sheet1!$B$14*A153^7+Sheet1!$B$15*A153^6+Sheet1!$B$16*A153^5+Sheet1!$B$17*A153^4+Sheet1!$B$18*A153^3+Sheet1!$B$19*A153^2+Sheet1!$B$20*A153+Sheet1!$B$21</f>
        <v>-0.92187499999999245</v>
      </c>
    </row>
    <row r="154" spans="1:2" x14ac:dyDescent="0.2">
      <c r="A154" s="4">
        <f t="shared" si="2"/>
        <v>0.51000000000000101</v>
      </c>
      <c r="B154" s="5">
        <f>Sheet1!$B$13*A154^8+Sheet1!$B$14*A154^7+Sheet1!$B$15*A154^6+Sheet1!$B$16*A154^5+Sheet1!$B$17*A154^4+Sheet1!$B$18*A154^3+Sheet1!$B$19*A154^2+Sheet1!$B$20*A154+Sheet1!$B$21</f>
        <v>-0.84569819945942193</v>
      </c>
    </row>
    <row r="155" spans="1:2" x14ac:dyDescent="0.2">
      <c r="A155" s="4">
        <f t="shared" si="2"/>
        <v>0.52000000000000102</v>
      </c>
      <c r="B155" s="5">
        <f>Sheet1!$B$13*A155^8+Sheet1!$B$14*A155^7+Sheet1!$B$15*A155^6+Sheet1!$B$16*A155^5+Sheet1!$B$17*A155^4+Sheet1!$B$18*A155^3+Sheet1!$B$19*A155^2+Sheet1!$B$20*A155+Sheet1!$B$21</f>
        <v>-0.76870966219898085</v>
      </c>
    </row>
    <row r="156" spans="1:2" x14ac:dyDescent="0.2">
      <c r="A156" s="4">
        <f t="shared" si="2"/>
        <v>0.53000000000000103</v>
      </c>
      <c r="B156" s="5">
        <f>Sheet1!$B$13*A156^8+Sheet1!$B$14*A156^7+Sheet1!$B$15*A156^6+Sheet1!$B$16*A156^5+Sheet1!$B$17*A156^4+Sheet1!$B$18*A156^3+Sheet1!$B$19*A156^2+Sheet1!$B$20*A156+Sheet1!$B$21</f>
        <v>-0.69087623347108984</v>
      </c>
    </row>
    <row r="157" spans="1:2" x14ac:dyDescent="0.2">
      <c r="A157" s="4">
        <f t="shared" si="2"/>
        <v>0.54000000000000103</v>
      </c>
      <c r="B157" s="5">
        <f>Sheet1!$B$13*A157^8+Sheet1!$B$14*A157^7+Sheet1!$B$15*A157^6+Sheet1!$B$16*A157^5+Sheet1!$B$17*A157^4+Sheet1!$B$18*A157^3+Sheet1!$B$19*A157^2+Sheet1!$B$20*A157+Sheet1!$B$21</f>
        <v>-0.61216163775200449</v>
      </c>
    </row>
    <row r="158" spans="1:2" x14ac:dyDescent="0.2">
      <c r="A158" s="4">
        <f t="shared" si="2"/>
        <v>0.55000000000000104</v>
      </c>
      <c r="B158" s="5">
        <f>Sheet1!$B$13*A158^8+Sheet1!$B$14*A158^7+Sheet1!$B$15*A158^6+Sheet1!$B$16*A158^5+Sheet1!$B$17*A158^4+Sheet1!$B$18*A158^3+Sheet1!$B$19*A158^2+Sheet1!$B$20*A158+Sheet1!$B$21</f>
        <v>-0.53252623664061627</v>
      </c>
    </row>
    <row r="159" spans="1:2" x14ac:dyDescent="0.2">
      <c r="A159" s="4">
        <f t="shared" si="2"/>
        <v>0.56000000000000105</v>
      </c>
      <c r="B159" s="5">
        <f>Sheet1!$B$13*A159^8+Sheet1!$B$14*A159^7+Sheet1!$B$15*A159^6+Sheet1!$B$16*A159^5+Sheet1!$B$17*A159^4+Sheet1!$B$18*A159^3+Sheet1!$B$19*A159^2+Sheet1!$B$20*A159+Sheet1!$B$21</f>
        <v>-0.45192677450054841</v>
      </c>
    </row>
    <row r="160" spans="1:2" x14ac:dyDescent="0.2">
      <c r="A160" s="4">
        <f t="shared" si="2"/>
        <v>0.57000000000000106</v>
      </c>
      <c r="B160" s="5">
        <f>Sheet1!$B$13*A160^8+Sheet1!$B$14*A160^7+Sheet1!$B$15*A160^6+Sheet1!$B$16*A160^5+Sheet1!$B$17*A160^4+Sheet1!$B$18*A160^3+Sheet1!$B$19*A160^2+Sheet1!$B$20*A160+Sheet1!$B$21</f>
        <v>-0.37031611146452104</v>
      </c>
    </row>
    <row r="161" spans="1:2" x14ac:dyDescent="0.2">
      <c r="A161" s="4">
        <f t="shared" si="2"/>
        <v>0.58000000000000107</v>
      </c>
      <c r="B161" s="5">
        <f>Sheet1!$B$13*A161^8+Sheet1!$B$14*A161^7+Sheet1!$B$15*A161^6+Sheet1!$B$16*A161^5+Sheet1!$B$17*A161^4+Sheet1!$B$18*A161^3+Sheet1!$B$19*A161^2+Sheet1!$B$20*A161+Sheet1!$B$21</f>
        <v>-0.2876429434119081</v>
      </c>
    </row>
    <row r="162" spans="1:2" x14ac:dyDescent="0.2">
      <c r="A162" s="4">
        <f t="shared" si="2"/>
        <v>0.59000000000000108</v>
      </c>
      <c r="B162" s="5">
        <f>Sheet1!$B$13*A162^8+Sheet1!$B$14*A162^7+Sheet1!$B$15*A162^6+Sheet1!$B$16*A162^5+Sheet1!$B$17*A162^4+Sheet1!$B$18*A162^3+Sheet1!$B$19*A162^2+Sheet1!$B$20*A162+Sheet1!$B$21</f>
        <v>-0.20385150852231648</v>
      </c>
    </row>
    <row r="163" spans="1:2" x14ac:dyDescent="0.2">
      <c r="A163" s="4">
        <f t="shared" si="2"/>
        <v>0.60000000000000109</v>
      </c>
      <c r="B163" s="5">
        <f>Sheet1!$B$13*A163^8+Sheet1!$B$14*A163^7+Sheet1!$B$15*A163^6+Sheet1!$B$16*A163^5+Sheet1!$B$17*A163^4+Sheet1!$B$18*A163^3+Sheet1!$B$19*A163^2+Sheet1!$B$20*A163+Sheet1!$B$21</f>
        <v>-0.11888127999999076</v>
      </c>
    </row>
    <row r="164" spans="1:2" x14ac:dyDescent="0.2">
      <c r="A164" s="4">
        <f t="shared" si="2"/>
        <v>0.6100000000000011</v>
      </c>
      <c r="B164" s="5">
        <f>Sheet1!$B$13*A164^8+Sheet1!$B$14*A164^7+Sheet1!$B$15*A164^6+Sheet1!$B$16*A164^5+Sheet1!$B$17*A164^4+Sheet1!$B$18*A164^3+Sheet1!$B$19*A164^2+Sheet1!$B$20*A164+Sheet1!$B$21</f>
        <v>-3.2666644555744195E-2</v>
      </c>
    </row>
    <row r="165" spans="1:2" x14ac:dyDescent="0.2">
      <c r="A165" s="4">
        <f t="shared" si="2"/>
        <v>0.62000000000000111</v>
      </c>
      <c r="B165" s="5">
        <f>Sheet1!$B$13*A165^8+Sheet1!$B$14*A165^7+Sheet1!$B$15*A165^6+Sheet1!$B$16*A165^5+Sheet1!$B$17*A165^4+Sheet1!$B$18*A165^3+Sheet1!$B$19*A165^2+Sheet1!$B$20*A165+Sheet1!$B$21</f>
        <v>5.4863433774908543E-2</v>
      </c>
    </row>
    <row r="166" spans="1:2" x14ac:dyDescent="0.2">
      <c r="A166" s="4">
        <f t="shared" si="2"/>
        <v>0.63000000000000111</v>
      </c>
      <c r="B166" s="5">
        <f>Sheet1!$B$13*A166^8+Sheet1!$B$14*A166^7+Sheet1!$B$15*A166^6+Sheet1!$B$16*A166^5+Sheet1!$B$17*A166^4+Sheet1!$B$18*A166^3+Sheet1!$B$19*A166^2+Sheet1!$B$20*A166+Sheet1!$B$21</f>
        <v>0.1437857649068448</v>
      </c>
    </row>
    <row r="167" spans="1:2" x14ac:dyDescent="0.2">
      <c r="A167" s="4">
        <f t="shared" si="2"/>
        <v>0.64000000000000112</v>
      </c>
      <c r="B167" s="5">
        <f>Sheet1!$B$13*A167^8+Sheet1!$B$14*A167^7+Sheet1!$B$15*A167^6+Sheet1!$B$16*A167^5+Sheet1!$B$17*A167^4+Sheet1!$B$18*A167^3+Sheet1!$B$19*A167^2+Sheet1!$B$20*A167+Sheet1!$B$21</f>
        <v>0.23418329951110195</v>
      </c>
    </row>
    <row r="168" spans="1:2" x14ac:dyDescent="0.2">
      <c r="A168" s="4">
        <f t="shared" si="2"/>
        <v>0.65000000000000113</v>
      </c>
      <c r="B168" s="5">
        <f>Sheet1!$B$13*A168^8+Sheet1!$B$14*A168^7+Sheet1!$B$15*A168^6+Sheet1!$B$16*A168^5+Sheet1!$B$17*A168^4+Sheet1!$B$18*A168^3+Sheet1!$B$19*A168^2+Sheet1!$B$20*A168+Sheet1!$B$21</f>
        <v>0.32614551179688611</v>
      </c>
    </row>
    <row r="169" spans="1:2" x14ac:dyDescent="0.2">
      <c r="A169" s="4">
        <f t="shared" si="2"/>
        <v>0.66000000000000114</v>
      </c>
      <c r="B169" s="5">
        <f>Sheet1!$B$13*A169^8+Sheet1!$B$14*A169^7+Sheet1!$B$15*A169^6+Sheet1!$B$16*A169^5+Sheet1!$B$17*A169^4+Sheet1!$B$18*A169^3+Sheet1!$B$19*A169^2+Sheet1!$B$20*A169+Sheet1!$B$21</f>
        <v>0.41976879872339001</v>
      </c>
    </row>
    <row r="170" spans="1:2" x14ac:dyDescent="0.2">
      <c r="A170" s="4">
        <f t="shared" si="2"/>
        <v>0.67000000000000115</v>
      </c>
      <c r="B170" s="5">
        <f>Sheet1!$B$13*A170^8+Sheet1!$B$14*A170^7+Sheet1!$B$15*A170^6+Sheet1!$B$16*A170^5+Sheet1!$B$17*A170^4+Sheet1!$B$18*A170^3+Sheet1!$B$19*A170^2+Sheet1!$B$20*A170+Sheet1!$B$21</f>
        <v>0.51515689610310922</v>
      </c>
    </row>
    <row r="171" spans="1:2" x14ac:dyDescent="0.2">
      <c r="A171" s="4">
        <f t="shared" si="2"/>
        <v>0.68000000000000116</v>
      </c>
      <c r="B171" s="5">
        <f>Sheet1!$B$13*A171^8+Sheet1!$B$14*A171^7+Sheet1!$B$15*A171^6+Sheet1!$B$16*A171^5+Sheet1!$B$17*A171^4+Sheet1!$B$18*A171^3+Sheet1!$B$19*A171^2+Sheet1!$B$20*A171+Sheet1!$B$21</f>
        <v>0.61242131206636685</v>
      </c>
    </row>
    <row r="172" spans="1:2" x14ac:dyDescent="0.2">
      <c r="A172" s="4">
        <f t="shared" si="2"/>
        <v>0.69000000000000117</v>
      </c>
      <c r="B172" s="5">
        <f>Sheet1!$B$13*A172^8+Sheet1!$B$14*A172^7+Sheet1!$B$15*A172^6+Sheet1!$B$16*A172^5+Sheet1!$B$17*A172^4+Sheet1!$B$18*A172^3+Sheet1!$B$19*A172^2+Sheet1!$B$20*A172+Sheet1!$B$21</f>
        <v>0.71168177836485036</v>
      </c>
    </row>
    <row r="173" spans="1:2" x14ac:dyDescent="0.2">
      <c r="A173" s="4">
        <f t="shared" si="2"/>
        <v>0.70000000000000118</v>
      </c>
      <c r="B173" s="5">
        <f>Sheet1!$B$13*A173^8+Sheet1!$B$14*A173^7+Sheet1!$B$15*A173^6+Sheet1!$B$16*A173^5+Sheet1!$B$17*A173^4+Sheet1!$B$18*A173^3+Sheet1!$B$19*A173^2+Sheet1!$B$20*A173+Sheet1!$B$21</f>
        <v>0.81306672000001257</v>
      </c>
    </row>
    <row r="174" spans="1:2" x14ac:dyDescent="0.2">
      <c r="A174" s="4">
        <f t="shared" si="2"/>
        <v>0.71000000000000119</v>
      </c>
      <c r="B174" s="5">
        <f>Sheet1!$B$13*A174^8+Sheet1!$B$14*A174^7+Sheet1!$B$15*A174^6+Sheet1!$B$16*A174^5+Sheet1!$B$17*A174^4+Sheet1!$B$18*A174^3+Sheet1!$B$19*A174^2+Sheet1!$B$20*A174+Sheet1!$B$21</f>
        <v>0.91671374367025482</v>
      </c>
    </row>
    <row r="175" spans="1:2" x14ac:dyDescent="0.2">
      <c r="A175" s="4">
        <f t="shared" si="2"/>
        <v>0.72000000000000119</v>
      </c>
      <c r="B175" s="5">
        <f>Sheet1!$B$13*A175^8+Sheet1!$B$14*A175^7+Sheet1!$B$15*A175^6+Sheet1!$B$16*A175^5+Sheet1!$B$17*A175^4+Sheet1!$B$18*A175^3+Sheet1!$B$19*A175^2+Sheet1!$B$20*A175+Sheet1!$B$21</f>
        <v>1.02277014553888</v>
      </c>
    </row>
    <row r="176" spans="1:2" x14ac:dyDescent="0.2">
      <c r="A176" s="4">
        <f t="shared" si="2"/>
        <v>0.7300000000000012</v>
      </c>
      <c r="B176" s="5">
        <f>Sheet1!$B$13*A176^8+Sheet1!$B$14*A176^7+Sheet1!$B$15*A176^6+Sheet1!$B$16*A176^5+Sheet1!$B$17*A176^4+Sheet1!$B$18*A176^3+Sheet1!$B$19*A176^2+Sheet1!$B$20*A176+Sheet1!$B$21</f>
        <v>1.131393438832859</v>
      </c>
    </row>
    <row r="177" spans="1:2" x14ac:dyDescent="0.2">
      <c r="A177" s="4">
        <f t="shared" si="2"/>
        <v>0.74000000000000121</v>
      </c>
      <c r="B177" s="5">
        <f>Sheet1!$B$13*A177^8+Sheet1!$B$14*A177^7+Sheet1!$B$15*A177^6+Sheet1!$B$16*A177^5+Sheet1!$B$17*A177^4+Sheet1!$B$18*A177^3+Sheet1!$B$19*A177^2+Sheet1!$B$20*A177+Sheet1!$B$21</f>
        <v>1.2427519017905286</v>
      </c>
    </row>
    <row r="178" spans="1:2" x14ac:dyDescent="0.2">
      <c r="A178" s="4">
        <f t="shared" si="2"/>
        <v>0.75000000000000122</v>
      </c>
      <c r="B178" s="5">
        <f>Sheet1!$B$13*A178^8+Sheet1!$B$14*A178^7+Sheet1!$B$15*A178^6+Sheet1!$B$16*A178^5+Sheet1!$B$17*A178^4+Sheet1!$B$18*A178^3+Sheet1!$B$19*A178^2+Sheet1!$B$20*A178+Sheet1!$B$21</f>
        <v>1.3570251464843892</v>
      </c>
    </row>
    <row r="179" spans="1:2" x14ac:dyDescent="0.2">
      <c r="A179" s="4">
        <f t="shared" si="2"/>
        <v>0.76000000000000123</v>
      </c>
      <c r="B179" s="5">
        <f>Sheet1!$B$13*A179^8+Sheet1!$B$14*A179^7+Sheet1!$B$15*A179^6+Sheet1!$B$16*A179^5+Sheet1!$B$17*A179^4+Sheet1!$B$18*A179^3+Sheet1!$B$19*A179^2+Sheet1!$B$20*A179+Sheet1!$B$21</f>
        <v>1.4744047090532497</v>
      </c>
    </row>
    <row r="180" spans="1:2" x14ac:dyDescent="0.2">
      <c r="A180" s="4">
        <f t="shared" si="2"/>
        <v>0.77000000000000124</v>
      </c>
      <c r="B180" s="5">
        <f>Sheet1!$B$13*A180^8+Sheet1!$B$14*A180^7+Sheet1!$B$15*A180^6+Sheet1!$B$16*A180^5+Sheet1!$B$17*A180^4+Sheet1!$B$18*A180^3+Sheet1!$B$19*A180^2+Sheet1!$B$20*A180+Sheet1!$B$21</f>
        <v>1.5950946618860211</v>
      </c>
    </row>
    <row r="181" spans="1:2" x14ac:dyDescent="0.2">
      <c r="A181" s="4">
        <f t="shared" si="2"/>
        <v>0.78000000000000125</v>
      </c>
      <c r="B181" s="5">
        <f>Sheet1!$B$13*A181^8+Sheet1!$B$14*A181^7+Sheet1!$B$15*A181^6+Sheet1!$B$16*A181^5+Sheet1!$B$17*A181^4+Sheet1!$B$18*A181^3+Sheet1!$B$19*A181^2+Sheet1!$B$20*A181+Sheet1!$B$21</f>
        <v>1.7193122483075225</v>
      </c>
    </row>
    <row r="182" spans="1:2" x14ac:dyDescent="0.2">
      <c r="A182" s="4">
        <f t="shared" si="2"/>
        <v>0.79000000000000126</v>
      </c>
      <c r="B182" s="5">
        <f>Sheet1!$B$13*A182^8+Sheet1!$B$14*A182^7+Sheet1!$B$15*A182^6+Sheet1!$B$16*A182^5+Sheet1!$B$17*A182^4+Sheet1!$B$18*A182^3+Sheet1!$B$19*A182^2+Sheet1!$B$20*A182+Sheet1!$B$21</f>
        <v>1.8472885403247385</v>
      </c>
    </row>
    <row r="183" spans="1:2" x14ac:dyDescent="0.2">
      <c r="A183" s="4">
        <f t="shared" si="2"/>
        <v>0.80000000000000127</v>
      </c>
      <c r="B183" s="5">
        <f>Sheet1!$B$13*A183^8+Sheet1!$B$14*A183^7+Sheet1!$B$15*A183^6+Sheet1!$B$16*A183^5+Sheet1!$B$17*A183^4+Sheet1!$B$18*A183^3+Sheet1!$B$19*A183^2+Sheet1!$B$20*A183+Sheet1!$B$21</f>
        <v>1.9792691200000165</v>
      </c>
    </row>
    <row r="184" spans="1:2" x14ac:dyDescent="0.2">
      <c r="A184" s="4">
        <f t="shared" si="2"/>
        <v>0.81000000000000127</v>
      </c>
      <c r="B184" s="5">
        <f>Sheet1!$B$13*A184^8+Sheet1!$B$14*A184^7+Sheet1!$B$15*A184^6+Sheet1!$B$16*A184^5+Sheet1!$B$17*A184^4+Sheet1!$B$18*A184^3+Sheet1!$B$19*A184^2+Sheet1!$B$20*A184+Sheet1!$B$21</f>
        <v>2.1155147850257752</v>
      </c>
    </row>
    <row r="185" spans="1:2" x14ac:dyDescent="0.2">
      <c r="A185" s="4">
        <f t="shared" si="2"/>
        <v>0.82000000000000128</v>
      </c>
      <c r="B185" s="5">
        <f>Sheet1!$B$13*A185^8+Sheet1!$B$14*A185^7+Sheet1!$B$15*A185^6+Sheet1!$B$16*A185^5+Sheet1!$B$17*A185^4+Sheet1!$B$18*A185^3+Sheet1!$B$19*A185^2+Sheet1!$B$20*A185+Sheet1!$B$21</f>
        <v>2.256302279083334</v>
      </c>
    </row>
    <row r="186" spans="1:2" x14ac:dyDescent="0.2">
      <c r="A186" s="4">
        <f t="shared" si="2"/>
        <v>0.83000000000000129</v>
      </c>
      <c r="B186" s="5">
        <f>Sheet1!$B$13*A186^8+Sheet1!$B$14*A186^7+Sheet1!$B$15*A186^6+Sheet1!$B$16*A186^5+Sheet1!$B$17*A186^4+Sheet1!$B$18*A186^3+Sheet1!$B$19*A186^2+Sheet1!$B$20*A186+Sheet1!$B$21</f>
        <v>2.4019250475765581</v>
      </c>
    </row>
    <row r="187" spans="1:2" x14ac:dyDescent="0.2">
      <c r="A187" s="4">
        <f t="shared" si="2"/>
        <v>0.8400000000000013</v>
      </c>
      <c r="B187" s="5">
        <f>Sheet1!$B$13*A187^8+Sheet1!$B$14*A187^7+Sheet1!$B$15*A187^6+Sheet1!$B$16*A187^5+Sheet1!$B$17*A187^4+Sheet1!$B$18*A187^3+Sheet1!$B$19*A187^2+Sheet1!$B$20*A187+Sheet1!$B$21</f>
        <v>2.5526940193390786</v>
      </c>
    </row>
    <row r="188" spans="1:2" x14ac:dyDescent="0.2">
      <c r="A188" s="4">
        <f t="shared" si="2"/>
        <v>0.85000000000000131</v>
      </c>
      <c r="B188" s="5">
        <f>Sheet1!$B$13*A188^8+Sheet1!$B$14*A188^7+Sheet1!$B$15*A188^6+Sheet1!$B$16*A188^5+Sheet1!$B$17*A188^4+Sheet1!$B$18*A188^3+Sheet1!$B$19*A188^2+Sheet1!$B$20*A188+Sheet1!$B$21</f>
        <v>2.7089384149218958</v>
      </c>
    </row>
    <row r="189" spans="1:2" x14ac:dyDescent="0.2">
      <c r="A189" s="4">
        <f t="shared" si="2"/>
        <v>0.86000000000000132</v>
      </c>
      <c r="B189" s="5">
        <f>Sheet1!$B$13*A189^8+Sheet1!$B$14*A189^7+Sheet1!$B$15*A189^6+Sheet1!$B$16*A189^5+Sheet1!$B$17*A189^4+Sheet1!$B$18*A189^3+Sheet1!$B$19*A189^2+Sheet1!$B$20*A189+Sheet1!$B$21</f>
        <v>2.8710065820762338</v>
      </c>
    </row>
    <row r="190" spans="1:2" x14ac:dyDescent="0.2">
      <c r="A190" s="4">
        <f t="shared" si="2"/>
        <v>0.87000000000000133</v>
      </c>
      <c r="B190" s="5">
        <f>Sheet1!$B$13*A190^8+Sheet1!$B$14*A190^7+Sheet1!$B$15*A190^6+Sheet1!$B$16*A190^5+Sheet1!$B$17*A190^4+Sheet1!$B$18*A190^3+Sheet1!$B$19*A190^2+Sheet1!$B$20*A190+Sheet1!$B$21</f>
        <v>3.0392668590546172</v>
      </c>
    </row>
    <row r="191" spans="1:2" x14ac:dyDescent="0.2">
      <c r="A191" s="4">
        <f t="shared" si="2"/>
        <v>0.88000000000000134</v>
      </c>
      <c r="B191" s="5">
        <f>Sheet1!$B$13*A191^8+Sheet1!$B$14*A191^7+Sheet1!$B$15*A191^6+Sheet1!$B$16*A191^5+Sheet1!$B$17*A191^4+Sheet1!$B$18*A191^3+Sheet1!$B$19*A191^2+Sheet1!$B$20*A191+Sheet1!$B$21</f>
        <v>3.2141084663611625</v>
      </c>
    </row>
    <row r="192" spans="1:2" x14ac:dyDescent="0.2">
      <c r="A192" s="4">
        <f t="shared" si="2"/>
        <v>0.89000000000000135</v>
      </c>
      <c r="B192" s="5">
        <f>Sheet1!$B$13*A192^8+Sheet1!$B$14*A192^7+Sheet1!$B$15*A192^6+Sheet1!$B$16*A192^5+Sheet1!$B$17*A192^4+Sheet1!$B$18*A192^3+Sheet1!$B$19*A192^2+Sheet1!$B$20*A192+Sheet1!$B$21</f>
        <v>3.3959424275901497</v>
      </c>
    </row>
    <row r="193" spans="1:2" x14ac:dyDescent="0.2">
      <c r="A193" s="4">
        <f t="shared" si="2"/>
        <v>0.90000000000000135</v>
      </c>
      <c r="B193" s="5">
        <f>Sheet1!$B$13*A193^8+Sheet1!$B$14*A193^7+Sheet1!$B$15*A193^6+Sheet1!$B$16*A193^5+Sheet1!$B$17*A193^4+Sheet1!$B$18*A193^3+Sheet1!$B$19*A193^2+Sheet1!$B$20*A193+Sheet1!$B$21</f>
        <v>3.5852025200000259</v>
      </c>
    </row>
    <row r="194" spans="1:2" x14ac:dyDescent="0.2">
      <c r="A194" s="4">
        <f t="shared" si="2"/>
        <v>0.91000000000000136</v>
      </c>
      <c r="B194" s="5">
        <f>Sheet1!$B$13*A194^8+Sheet1!$B$14*A194^7+Sheet1!$B$15*A194^6+Sheet1!$B$16*A194^5+Sheet1!$B$17*A194^4+Sheet1!$B$18*A194^3+Sheet1!$B$19*A194^2+Sheet1!$B$20*A194+Sheet1!$B$21</f>
        <v>3.7823462554780214</v>
      </c>
    </row>
    <row r="195" spans="1:2" x14ac:dyDescent="0.2">
      <c r="A195" s="4">
        <f t="shared" si="2"/>
        <v>0.92000000000000137</v>
      </c>
      <c r="B195" s="5">
        <f>Sheet1!$B$13*A195^8+Sheet1!$B$14*A195^7+Sheet1!$B$15*A195^6+Sheet1!$B$16*A195^5+Sheet1!$B$17*A195^4+Sheet1!$B$18*A195^3+Sheet1!$B$19*A195^2+Sheet1!$B$20*A195+Sheet1!$B$21</f>
        <v>3.987855892558672</v>
      </c>
    </row>
    <row r="196" spans="1:2" x14ac:dyDescent="0.2">
      <c r="A196" s="4">
        <f t="shared" ref="A196:A204" si="3">A195+dx</f>
        <v>0.93000000000000138</v>
      </c>
      <c r="B196" s="5">
        <f>Sheet1!$B$13*A196^8+Sheet1!$B$14*A196^7+Sheet1!$B$15*A196^6+Sheet1!$B$16*A196^5+Sheet1!$B$17*A196^4+Sheet1!$B$18*A196^3+Sheet1!$B$19*A196^2+Sheet1!$B$20*A196+Sheet1!$B$21</f>
        <v>4.2022394801675418</v>
      </c>
    </row>
    <row r="197" spans="1:2" x14ac:dyDescent="0.2">
      <c r="A197" s="4">
        <f t="shared" si="3"/>
        <v>0.94000000000000139</v>
      </c>
      <c r="B197" s="5">
        <f>Sheet1!$B$13*A197^8+Sheet1!$B$14*A197^7+Sheet1!$B$15*A197^6+Sheet1!$B$16*A197^5+Sheet1!$B$17*A197^4+Sheet1!$B$18*A197^3+Sheet1!$B$19*A197^2+Sheet1!$B$20*A197+Sheet1!$B$21</f>
        <v>4.4260319337695542</v>
      </c>
    </row>
    <row r="198" spans="1:2" x14ac:dyDescent="0.2">
      <c r="A198" s="4">
        <f t="shared" si="3"/>
        <v>0.9500000000000014</v>
      </c>
      <c r="B198" s="5">
        <f>Sheet1!$B$13*A198^8+Sheet1!$B$14*A198^7+Sheet1!$B$15*A198^6+Sheet1!$B$16*A198^5+Sheet1!$B$17*A198^4+Sheet1!$B$18*A198^3+Sheet1!$B$19*A198^2+Sheet1!$B$20*A198+Sheet1!$B$21</f>
        <v>4.6597961446094089</v>
      </c>
    </row>
    <row r="199" spans="1:2" x14ac:dyDescent="0.2">
      <c r="A199" s="4">
        <f t="shared" si="3"/>
        <v>0.96000000000000141</v>
      </c>
      <c r="B199" s="5">
        <f>Sheet1!$B$13*A199^8+Sheet1!$B$14*A199^7+Sheet1!$B$15*A199^6+Sheet1!$B$16*A199^5+Sheet1!$B$17*A199^4+Sheet1!$B$18*A199^3+Sheet1!$B$19*A199^2+Sheet1!$B$20*A199+Sheet1!$B$21</f>
        <v>4.9041241227395425</v>
      </c>
    </row>
    <row r="200" spans="1:2" x14ac:dyDescent="0.2">
      <c r="A200" s="4">
        <f t="shared" si="3"/>
        <v>0.97000000000000142</v>
      </c>
      <c r="B200" s="5">
        <f>Sheet1!$B$13*A200^8+Sheet1!$B$14*A200^7+Sheet1!$B$15*A200^6+Sheet1!$B$16*A200^5+Sheet1!$B$17*A200^4+Sheet1!$B$18*A200^3+Sheet1!$B$19*A200^2+Sheet1!$B$20*A200+Sheet1!$B$21</f>
        <v>5.1596381745392996</v>
      </c>
    </row>
    <row r="201" spans="1:2" x14ac:dyDescent="0.2">
      <c r="A201" s="4">
        <f t="shared" si="3"/>
        <v>0.98000000000000143</v>
      </c>
      <c r="B201" s="5">
        <f>Sheet1!$B$13*A201^8+Sheet1!$B$14*A201^7+Sheet1!$B$15*A201^6+Sheet1!$B$16*A201^5+Sheet1!$B$17*A201^4+Sheet1!$B$18*A201^3+Sheet1!$B$19*A201^2+Sheet1!$B$20*A201+Sheet1!$B$21</f>
        <v>5.4269921154368905</v>
      </c>
    </row>
    <row r="202" spans="1:2" x14ac:dyDescent="0.2">
      <c r="A202" s="4">
        <f t="shared" si="3"/>
        <v>0.99000000000000143</v>
      </c>
      <c r="B202" s="5">
        <f>Sheet1!$B$13*A202^8+Sheet1!$B$14*A202^7+Sheet1!$B$15*A202^6+Sheet1!$B$16*A202^5+Sheet1!$B$17*A202^4+Sheet1!$B$18*A202^3+Sheet1!$B$19*A202^2+Sheet1!$B$20*A202+Sheet1!$B$21</f>
        <v>5.7068725185538902</v>
      </c>
    </row>
    <row r="203" spans="1:2" x14ac:dyDescent="0.2">
      <c r="A203" s="4">
        <f t="shared" si="3"/>
        <v>1.0000000000000013</v>
      </c>
      <c r="B203" s="5">
        <f>Sheet1!$B$13*A203^8+Sheet1!$B$14*A203^7+Sheet1!$B$15*A203^6+Sheet1!$B$16*A203^5+Sheet1!$B$17*A203^4+Sheet1!$B$18*A203^3+Sheet1!$B$19*A203^2+Sheet1!$B$20*A203+Sheet1!$B$21</f>
        <v>6.0000000000000391</v>
      </c>
    </row>
    <row r="204" spans="1:2" x14ac:dyDescent="0.2">
      <c r="A204" s="4">
        <f t="shared" si="3"/>
        <v>1.0100000000000013</v>
      </c>
      <c r="B204" s="5">
        <f>Sheet1!$B$13*A204^8+Sheet1!$B$14*A204^7+Sheet1!$B$15*A204^6+Sheet1!$B$16*A204^5+Sheet1!$B$17*A204^4+Sheet1!$B$18*A204^3+Sheet1!$B$19*A204^2+Sheet1!$B$20*A204+Sheet1!$B$21</f>
        <v>6.3071305415541907</v>
      </c>
    </row>
  </sheetData>
  <sheetProtection sheet="1" objects="1" scenarios="1"/>
  <phoneticPr fontId="3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3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Sheet1</vt:lpstr>
      <vt:lpstr>Sheet2</vt:lpstr>
      <vt:lpstr>Sheet3</vt:lpstr>
      <vt:lpstr>a0</vt:lpstr>
      <vt:lpstr>b0</vt:lpstr>
      <vt:lpstr>c0</vt:lpstr>
      <vt:lpstr>d0</vt:lpstr>
      <vt:lpstr>dx</vt:lpstr>
      <vt:lpstr>e0</vt:lpstr>
      <vt:lpstr>f0</vt:lpstr>
      <vt:lpstr>g0</vt:lpstr>
      <vt:lpstr>h0</vt:lpstr>
      <vt:lpstr>i0</vt:lpstr>
      <vt:lpstr>xMax</vt:lpstr>
      <vt:lpstr>xMin</vt:lpstr>
    </vt:vector>
  </TitlesOfParts>
  <Company>SUNY@Farmingdale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dc:creator>
  <cp:lastModifiedBy>Carol Baxter</cp:lastModifiedBy>
  <cp:lastPrinted>1999-03-04T15:38:54Z</cp:lastPrinted>
  <dcterms:created xsi:type="dcterms:W3CDTF">1999-03-02T18:50:17Z</dcterms:created>
  <dcterms:modified xsi:type="dcterms:W3CDTF">2015-07-02T17:55:25Z</dcterms:modified>
</cp:coreProperties>
</file>