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codeName="ThisWorkbook" defaultThemeVersion="124226"/>
  <bookViews>
    <workbookView xWindow="240" yWindow="45" windowWidth="4905" windowHeight="4335"/>
  </bookViews>
  <sheets>
    <sheet name="Cosines" sheetId="1" r:id="rId1"/>
    <sheet name="Sines" sheetId="3" r:id="rId2"/>
    <sheet name="Sheet3" sheetId="4" r:id="rId3"/>
  </sheets>
  <functionGroups builtInGroupCount="17"/>
  <definedNames>
    <definedName name="a">Cosines!$D$10</definedName>
    <definedName name="aa">#REF!</definedName>
    <definedName name="b">Cosines!$C$12</definedName>
    <definedName name="bb">#REF!</definedName>
    <definedName name="cc">Cosines!$D$14</definedName>
    <definedName name="ccc">#REF!</definedName>
    <definedName name="d">Cosines!$D$16</definedName>
    <definedName name="dd">#REF!</definedName>
    <definedName name="heads">Cosines!#REF!</definedName>
    <definedName name="n">"$D$7"</definedName>
    <definedName name="p">Cosines!$D$10</definedName>
    <definedName name="percent.heads">Cosines!#REF!</definedName>
    <definedName name="percent.tails">Cosines!#REF!</definedName>
    <definedName name="prob">Cosines!$D$10</definedName>
    <definedName name="s">Cosines!$C$13</definedName>
    <definedName name="t">Cosines!$O$17</definedName>
    <definedName name="tails">Cosines!#REF!</definedName>
    <definedName name="trials">Cosines!$D$7</definedName>
    <definedName name="tt">Sines!$O$17</definedName>
    <definedName name="x.one">#REF!</definedName>
    <definedName name="y.one">#REF!</definedName>
  </definedNames>
  <calcPr calcId="145621"/>
</workbook>
</file>

<file path=xl/calcChain.xml><?xml version="1.0" encoding="utf-8"?>
<calcChain xmlns="http://schemas.openxmlformats.org/spreadsheetml/2006/main">
  <c r="M3" i="4" l="1"/>
  <c r="N3" i="4"/>
  <c r="P3" i="4" s="1"/>
  <c r="R3" i="4"/>
  <c r="Q10" i="4" s="1"/>
  <c r="L4" i="4"/>
  <c r="M4" i="4" s="1"/>
  <c r="N4" i="4"/>
  <c r="O4" i="4"/>
  <c r="P4" i="4"/>
  <c r="R4" i="4"/>
  <c r="R9" i="4" s="1"/>
  <c r="L5" i="4"/>
  <c r="M5" i="4"/>
  <c r="N5" i="4"/>
  <c r="P5" i="4" s="1"/>
  <c r="L6" i="4"/>
  <c r="M6" i="4" s="1"/>
  <c r="N6" i="4"/>
  <c r="O6" i="4" s="1"/>
  <c r="P6" i="4"/>
  <c r="Q6" i="4"/>
  <c r="L7" i="4"/>
  <c r="M7" i="4" s="1"/>
  <c r="N7" i="4"/>
  <c r="P7" i="4" s="1"/>
  <c r="Q7" i="4"/>
  <c r="R7" i="4"/>
  <c r="L8" i="4"/>
  <c r="M8" i="4" s="1"/>
  <c r="N8" i="4"/>
  <c r="O8" i="4"/>
  <c r="P8" i="4"/>
  <c r="L9" i="4"/>
  <c r="M9" i="4" s="1"/>
  <c r="N9" i="4"/>
  <c r="P9" i="4" s="1"/>
  <c r="L10" i="4"/>
  <c r="M10" i="4" s="1"/>
  <c r="N10" i="4"/>
  <c r="O10" i="4" s="1"/>
  <c r="L11" i="4"/>
  <c r="M11" i="4"/>
  <c r="N11" i="4"/>
  <c r="P11" i="4" s="1"/>
  <c r="L12" i="4"/>
  <c r="M12" i="4" s="1"/>
  <c r="N12" i="4"/>
  <c r="O12" i="4" s="1"/>
  <c r="P12" i="4"/>
  <c r="L13" i="4"/>
  <c r="M13" i="4" s="1"/>
  <c r="N13" i="4"/>
  <c r="O13" i="4"/>
  <c r="P13" i="4"/>
  <c r="L14" i="4"/>
  <c r="M14" i="4" s="1"/>
  <c r="N14" i="4"/>
  <c r="P14" i="4" s="1"/>
  <c r="L15" i="4"/>
  <c r="M15" i="4"/>
  <c r="N15" i="4"/>
  <c r="P15" i="4" s="1"/>
  <c r="L16" i="4"/>
  <c r="M16" i="4" s="1"/>
  <c r="N16" i="4"/>
  <c r="O16" i="4" s="1"/>
  <c r="P16" i="4"/>
  <c r="L17" i="4"/>
  <c r="M17" i="4" s="1"/>
  <c r="N17" i="4"/>
  <c r="O17" i="4"/>
  <c r="P17" i="4"/>
  <c r="L18" i="4"/>
  <c r="M18" i="4" s="1"/>
  <c r="N18" i="4"/>
  <c r="P18" i="4" s="1"/>
  <c r="L19" i="4"/>
  <c r="M19" i="4"/>
  <c r="N19" i="4"/>
  <c r="P19" i="4" s="1"/>
  <c r="L20" i="4"/>
  <c r="M20" i="4" s="1"/>
  <c r="N20" i="4"/>
  <c r="O20" i="4" s="1"/>
  <c r="P20" i="4"/>
  <c r="L21" i="4"/>
  <c r="M21" i="4" s="1"/>
  <c r="N21" i="4"/>
  <c r="O21" i="4"/>
  <c r="P21" i="4"/>
  <c r="L22" i="4"/>
  <c r="M22" i="4" s="1"/>
  <c r="N22" i="4"/>
  <c r="P22" i="4" s="1"/>
  <c r="L23" i="4"/>
  <c r="M23" i="4"/>
  <c r="N23" i="4"/>
  <c r="P23" i="4" s="1"/>
  <c r="L24" i="4"/>
  <c r="M24" i="4" s="1"/>
  <c r="N24" i="4"/>
  <c r="O24" i="4" s="1"/>
  <c r="P24" i="4"/>
  <c r="L25" i="4"/>
  <c r="M25" i="4" s="1"/>
  <c r="N25" i="4"/>
  <c r="O25" i="4"/>
  <c r="P25" i="4"/>
  <c r="L26" i="4"/>
  <c r="M26" i="4" s="1"/>
  <c r="N26" i="4"/>
  <c r="P26" i="4" s="1"/>
  <c r="L27" i="4"/>
  <c r="M27" i="4"/>
  <c r="N27" i="4"/>
  <c r="P27" i="4" s="1"/>
  <c r="L28" i="4"/>
  <c r="M28" i="4" s="1"/>
  <c r="N28" i="4"/>
  <c r="O28" i="4" s="1"/>
  <c r="P28" i="4"/>
  <c r="L29" i="4"/>
  <c r="M29" i="4" s="1"/>
  <c r="N29" i="4"/>
  <c r="O29" i="4"/>
  <c r="P29" i="4"/>
  <c r="L30" i="4"/>
  <c r="M30" i="4" s="1"/>
  <c r="N30" i="4"/>
  <c r="P30" i="4" s="1"/>
  <c r="L31" i="4"/>
  <c r="M31" i="4"/>
  <c r="N31" i="4"/>
  <c r="P31" i="4" s="1"/>
  <c r="L32" i="4"/>
  <c r="M32" i="4" s="1"/>
  <c r="N32" i="4"/>
  <c r="O32" i="4" s="1"/>
  <c r="P32" i="4"/>
  <c r="L33" i="4"/>
  <c r="M33" i="4" s="1"/>
  <c r="N33" i="4"/>
  <c r="O33" i="4"/>
  <c r="P33" i="4"/>
  <c r="L34" i="4"/>
  <c r="M34" i="4" s="1"/>
  <c r="N34" i="4"/>
  <c r="P34" i="4" s="1"/>
  <c r="L35" i="4"/>
  <c r="M35" i="4"/>
  <c r="N35" i="4"/>
  <c r="P35" i="4" s="1"/>
  <c r="L36" i="4"/>
  <c r="M36" i="4" s="1"/>
  <c r="N36" i="4"/>
  <c r="O36" i="4" s="1"/>
  <c r="P36" i="4"/>
  <c r="L37" i="4"/>
  <c r="M37" i="4" s="1"/>
  <c r="N37" i="4"/>
  <c r="O37" i="4"/>
  <c r="P37" i="4"/>
  <c r="L38" i="4"/>
  <c r="M38" i="4" s="1"/>
  <c r="N38" i="4"/>
  <c r="P38" i="4" s="1"/>
  <c r="L39" i="4"/>
  <c r="M39" i="4"/>
  <c r="N39" i="4"/>
  <c r="P39" i="4" s="1"/>
  <c r="L40" i="4"/>
  <c r="M40" i="4" s="1"/>
  <c r="N40" i="4"/>
  <c r="O40" i="4" s="1"/>
  <c r="P40" i="4"/>
  <c r="L41" i="4"/>
  <c r="M41" i="4" s="1"/>
  <c r="N41" i="4"/>
  <c r="O41" i="4"/>
  <c r="P41" i="4"/>
  <c r="L42" i="4"/>
  <c r="M42" i="4" s="1"/>
  <c r="N42" i="4"/>
  <c r="P42" i="4" s="1"/>
  <c r="L43" i="4"/>
  <c r="M43" i="4"/>
  <c r="N43" i="4"/>
  <c r="P43" i="4" s="1"/>
  <c r="L44" i="4"/>
  <c r="M44" i="4" s="1"/>
  <c r="N44" i="4"/>
  <c r="O44" i="4" s="1"/>
  <c r="P44" i="4"/>
  <c r="L45" i="4"/>
  <c r="M45" i="4" s="1"/>
  <c r="N45" i="4"/>
  <c r="O45" i="4"/>
  <c r="P45" i="4"/>
  <c r="L46" i="4"/>
  <c r="M46" i="4" s="1"/>
  <c r="N46" i="4"/>
  <c r="P46" i="4" s="1"/>
  <c r="L47" i="4"/>
  <c r="M47" i="4"/>
  <c r="N47" i="4"/>
  <c r="P47" i="4" s="1"/>
  <c r="L48" i="4"/>
  <c r="M48" i="4" s="1"/>
  <c r="N48" i="4"/>
  <c r="O48" i="4" s="1"/>
  <c r="P48" i="4"/>
  <c r="L49" i="4"/>
  <c r="M49" i="4" s="1"/>
  <c r="N49" i="4"/>
  <c r="O49" i="4"/>
  <c r="P49" i="4"/>
  <c r="L50" i="4"/>
  <c r="M50" i="4" s="1"/>
  <c r="N50" i="4"/>
  <c r="P50" i="4" s="1"/>
  <c r="L51" i="4"/>
  <c r="M51" i="4"/>
  <c r="N51" i="4"/>
  <c r="P51" i="4" s="1"/>
  <c r="L52" i="4"/>
  <c r="M52" i="4" s="1"/>
  <c r="N52" i="4"/>
  <c r="O52" i="4" s="1"/>
  <c r="P52" i="4"/>
  <c r="L53" i="4"/>
  <c r="M53" i="4" s="1"/>
  <c r="N53" i="4"/>
  <c r="O53" i="4"/>
  <c r="P53" i="4"/>
  <c r="L54" i="4"/>
  <c r="M54" i="4" s="1"/>
  <c r="N54" i="4"/>
  <c r="P54" i="4" s="1"/>
  <c r="L55" i="4"/>
  <c r="M55" i="4"/>
  <c r="N55" i="4"/>
  <c r="P55" i="4" s="1"/>
  <c r="L56" i="4"/>
  <c r="M56" i="4" s="1"/>
  <c r="N56" i="4"/>
  <c r="O56" i="4" s="1"/>
  <c r="P56" i="4"/>
  <c r="L57" i="4"/>
  <c r="M57" i="4" s="1"/>
  <c r="N57" i="4"/>
  <c r="O57" i="4"/>
  <c r="P57" i="4"/>
  <c r="L58" i="4"/>
  <c r="M58" i="4" s="1"/>
  <c r="N58" i="4"/>
  <c r="P58" i="4" s="1"/>
  <c r="L59" i="4"/>
  <c r="M59" i="4"/>
  <c r="N59" i="4"/>
  <c r="P59" i="4" s="1"/>
  <c r="L60" i="4"/>
  <c r="M60" i="4" s="1"/>
  <c r="N60" i="4"/>
  <c r="O60" i="4" s="1"/>
  <c r="P60" i="4"/>
  <c r="L61" i="4"/>
  <c r="M61" i="4" s="1"/>
  <c r="N61" i="4"/>
  <c r="O61" i="4"/>
  <c r="P61" i="4"/>
  <c r="L62" i="4"/>
  <c r="M62" i="4" s="1"/>
  <c r="N62" i="4"/>
  <c r="P62" i="4" s="1"/>
  <c r="L63" i="4"/>
  <c r="M63" i="4"/>
  <c r="N63" i="4"/>
  <c r="P63" i="4" s="1"/>
  <c r="C3" i="4"/>
  <c r="D3" i="4"/>
  <c r="F3" i="4" s="1"/>
  <c r="H3" i="4"/>
  <c r="G9" i="4" s="1"/>
  <c r="B4" i="4"/>
  <c r="C4" i="4" s="1"/>
  <c r="D4" i="4"/>
  <c r="E4" i="4"/>
  <c r="F4" i="4"/>
  <c r="H4" i="4"/>
  <c r="H10" i="4" s="1"/>
  <c r="B5" i="4"/>
  <c r="C5" i="4"/>
  <c r="D5" i="4"/>
  <c r="F5" i="4" s="1"/>
  <c r="B6" i="4"/>
  <c r="C6" i="4" s="1"/>
  <c r="D6" i="4"/>
  <c r="E6" i="4" s="1"/>
  <c r="F6" i="4"/>
  <c r="G6" i="4"/>
  <c r="B7" i="4"/>
  <c r="C7" i="4" s="1"/>
  <c r="D7" i="4"/>
  <c r="F7" i="4" s="1"/>
  <c r="G7" i="4"/>
  <c r="H7" i="4"/>
  <c r="B8" i="4"/>
  <c r="C8" i="4" s="1"/>
  <c r="D8" i="4"/>
  <c r="E8" i="4"/>
  <c r="F8" i="4"/>
  <c r="B9" i="4"/>
  <c r="C9" i="4" s="1"/>
  <c r="D9" i="4"/>
  <c r="F9" i="4" s="1"/>
  <c r="B10" i="4"/>
  <c r="C10" i="4" s="1"/>
  <c r="D10" i="4"/>
  <c r="E10" i="4" s="1"/>
  <c r="F10" i="4"/>
  <c r="B11" i="4"/>
  <c r="C11" i="4"/>
  <c r="D11" i="4"/>
  <c r="F11" i="4" s="1"/>
  <c r="B12" i="4"/>
  <c r="C12" i="4" s="1"/>
  <c r="D12" i="4"/>
  <c r="E12" i="4" s="1"/>
  <c r="F12" i="4"/>
  <c r="B13" i="4"/>
  <c r="C13" i="4" s="1"/>
  <c r="D13" i="4"/>
  <c r="E13" i="4"/>
  <c r="F13" i="4"/>
  <c r="B14" i="4"/>
  <c r="C14" i="4" s="1"/>
  <c r="D14" i="4"/>
  <c r="F14" i="4" s="1"/>
  <c r="B15" i="4"/>
  <c r="C15" i="4"/>
  <c r="D15" i="4"/>
  <c r="F15" i="4" s="1"/>
  <c r="B16" i="4"/>
  <c r="C16" i="4" s="1"/>
  <c r="D16" i="4"/>
  <c r="E16" i="4" s="1"/>
  <c r="F16" i="4"/>
  <c r="B17" i="4"/>
  <c r="C17" i="4" s="1"/>
  <c r="D17" i="4"/>
  <c r="E17" i="4"/>
  <c r="F17" i="4"/>
  <c r="B18" i="4"/>
  <c r="C18" i="4" s="1"/>
  <c r="D18" i="4"/>
  <c r="F18" i="4" s="1"/>
  <c r="B19" i="4"/>
  <c r="C19" i="4"/>
  <c r="D19" i="4"/>
  <c r="F19" i="4" s="1"/>
  <c r="B20" i="4"/>
  <c r="C20" i="4" s="1"/>
  <c r="D20" i="4"/>
  <c r="E20" i="4" s="1"/>
  <c r="F20" i="4"/>
  <c r="B21" i="4"/>
  <c r="C21" i="4" s="1"/>
  <c r="D21" i="4"/>
  <c r="E21" i="4"/>
  <c r="F21" i="4"/>
  <c r="B22" i="4"/>
  <c r="C22" i="4" s="1"/>
  <c r="D22" i="4"/>
  <c r="F22" i="4" s="1"/>
  <c r="B23" i="4"/>
  <c r="C23" i="4"/>
  <c r="D23" i="4"/>
  <c r="F23" i="4" s="1"/>
  <c r="B24" i="4"/>
  <c r="C24" i="4" s="1"/>
  <c r="D24" i="4"/>
  <c r="E24" i="4" s="1"/>
  <c r="F24" i="4"/>
  <c r="B25" i="4"/>
  <c r="C25" i="4" s="1"/>
  <c r="D25" i="4"/>
  <c r="E25" i="4"/>
  <c r="F25" i="4"/>
  <c r="B26" i="4"/>
  <c r="C26" i="4" s="1"/>
  <c r="D26" i="4"/>
  <c r="F26" i="4" s="1"/>
  <c r="B27" i="4"/>
  <c r="C27" i="4"/>
  <c r="D27" i="4"/>
  <c r="F27" i="4" s="1"/>
  <c r="B28" i="4"/>
  <c r="C28" i="4" s="1"/>
  <c r="D28" i="4"/>
  <c r="E28" i="4" s="1"/>
  <c r="F28" i="4"/>
  <c r="B29" i="4"/>
  <c r="C29" i="4" s="1"/>
  <c r="D29" i="4"/>
  <c r="E29" i="4"/>
  <c r="F29" i="4"/>
  <c r="B30" i="4"/>
  <c r="C30" i="4" s="1"/>
  <c r="D30" i="4"/>
  <c r="F30" i="4" s="1"/>
  <c r="B31" i="4"/>
  <c r="C31" i="4"/>
  <c r="D31" i="4"/>
  <c r="F31" i="4" s="1"/>
  <c r="B32" i="4"/>
  <c r="C32" i="4" s="1"/>
  <c r="D32" i="4"/>
  <c r="E32" i="4" s="1"/>
  <c r="F32" i="4"/>
  <c r="B33" i="4"/>
  <c r="C33" i="4" s="1"/>
  <c r="D33" i="4"/>
  <c r="E33" i="4"/>
  <c r="F33" i="4"/>
  <c r="B34" i="4"/>
  <c r="C34" i="4" s="1"/>
  <c r="D34" i="4"/>
  <c r="F34" i="4" s="1"/>
  <c r="B35" i="4"/>
  <c r="C35" i="4"/>
  <c r="D35" i="4"/>
  <c r="F35" i="4" s="1"/>
  <c r="B36" i="4"/>
  <c r="C36" i="4" s="1"/>
  <c r="D36" i="4"/>
  <c r="E36" i="4" s="1"/>
  <c r="F36" i="4"/>
  <c r="B37" i="4"/>
  <c r="C37" i="4" s="1"/>
  <c r="D37" i="4"/>
  <c r="E37" i="4"/>
  <c r="F37" i="4"/>
  <c r="B38" i="4"/>
  <c r="C38" i="4" s="1"/>
  <c r="D38" i="4"/>
  <c r="F38" i="4" s="1"/>
  <c r="B39" i="4"/>
  <c r="C39" i="4"/>
  <c r="D39" i="4"/>
  <c r="F39" i="4" s="1"/>
  <c r="B40" i="4"/>
  <c r="C40" i="4" s="1"/>
  <c r="D40" i="4"/>
  <c r="E40" i="4" s="1"/>
  <c r="F40" i="4"/>
  <c r="B41" i="4"/>
  <c r="C41" i="4" s="1"/>
  <c r="D41" i="4"/>
  <c r="E41" i="4"/>
  <c r="F41" i="4"/>
  <c r="B42" i="4"/>
  <c r="C42" i="4" s="1"/>
  <c r="D42" i="4"/>
  <c r="F42" i="4" s="1"/>
  <c r="B43" i="4"/>
  <c r="C43" i="4"/>
  <c r="D43" i="4"/>
  <c r="F43" i="4" s="1"/>
  <c r="B44" i="4"/>
  <c r="C44" i="4" s="1"/>
  <c r="D44" i="4"/>
  <c r="E44" i="4" s="1"/>
  <c r="F44" i="4"/>
  <c r="B45" i="4"/>
  <c r="C45" i="4" s="1"/>
  <c r="D45" i="4"/>
  <c r="E45" i="4"/>
  <c r="F45" i="4"/>
  <c r="B46" i="4"/>
  <c r="C46" i="4" s="1"/>
  <c r="D46" i="4"/>
  <c r="F46" i="4" s="1"/>
  <c r="B47" i="4"/>
  <c r="C47" i="4"/>
  <c r="D47" i="4"/>
  <c r="F47" i="4" s="1"/>
  <c r="B48" i="4"/>
  <c r="C48" i="4" s="1"/>
  <c r="D48" i="4"/>
  <c r="E48" i="4" s="1"/>
  <c r="F48" i="4"/>
  <c r="B49" i="4"/>
  <c r="C49" i="4" s="1"/>
  <c r="D49" i="4"/>
  <c r="E49" i="4"/>
  <c r="F49" i="4"/>
  <c r="B50" i="4"/>
  <c r="C50" i="4" s="1"/>
  <c r="D50" i="4"/>
  <c r="F50" i="4" s="1"/>
  <c r="B51" i="4"/>
  <c r="C51" i="4"/>
  <c r="D51" i="4"/>
  <c r="F51" i="4" s="1"/>
  <c r="B52" i="4"/>
  <c r="C52" i="4" s="1"/>
  <c r="D52" i="4"/>
  <c r="E52" i="4" s="1"/>
  <c r="F52" i="4"/>
  <c r="B53" i="4"/>
  <c r="C53" i="4" s="1"/>
  <c r="D53" i="4"/>
  <c r="E53" i="4"/>
  <c r="F53" i="4"/>
  <c r="B54" i="4"/>
  <c r="C54" i="4" s="1"/>
  <c r="D54" i="4"/>
  <c r="F54" i="4" s="1"/>
  <c r="B55" i="4"/>
  <c r="C55" i="4"/>
  <c r="D55" i="4"/>
  <c r="F55" i="4" s="1"/>
  <c r="B56" i="4"/>
  <c r="C56" i="4" s="1"/>
  <c r="D56" i="4"/>
  <c r="E56" i="4" s="1"/>
  <c r="F56" i="4"/>
  <c r="B57" i="4"/>
  <c r="C57" i="4" s="1"/>
  <c r="D57" i="4"/>
  <c r="E57" i="4"/>
  <c r="F57" i="4"/>
  <c r="B58" i="4"/>
  <c r="C58" i="4" s="1"/>
  <c r="D58" i="4"/>
  <c r="F58" i="4" s="1"/>
  <c r="B59" i="4"/>
  <c r="C59" i="4" s="1"/>
  <c r="D59" i="4"/>
  <c r="F59" i="4" s="1"/>
  <c r="B60" i="4"/>
  <c r="C60" i="4" s="1"/>
  <c r="D60" i="4"/>
  <c r="E60" i="4" s="1"/>
  <c r="F60" i="4"/>
  <c r="B61" i="4"/>
  <c r="C61" i="4" s="1"/>
  <c r="D61" i="4"/>
  <c r="E61" i="4"/>
  <c r="F61" i="4"/>
  <c r="B62" i="4"/>
  <c r="C62" i="4" s="1"/>
  <c r="D62" i="4"/>
  <c r="F62" i="4" s="1"/>
  <c r="B63" i="4"/>
  <c r="C63" i="4"/>
  <c r="D63" i="4"/>
  <c r="F63" i="4" s="1"/>
  <c r="P10" i="4" l="1"/>
  <c r="R10" i="4"/>
  <c r="E62" i="4"/>
  <c r="E58" i="4"/>
  <c r="E54" i="4"/>
  <c r="E50" i="4"/>
  <c r="E46" i="4"/>
  <c r="E42" i="4"/>
  <c r="E38" i="4"/>
  <c r="E34" i="4"/>
  <c r="E30" i="4"/>
  <c r="E26" i="4"/>
  <c r="E22" i="4"/>
  <c r="E18" i="4"/>
  <c r="E14" i="4"/>
  <c r="G10" i="4"/>
  <c r="E9" i="4"/>
  <c r="E7" i="4"/>
  <c r="O62" i="4"/>
  <c r="O58" i="4"/>
  <c r="O54" i="4"/>
  <c r="O50" i="4"/>
  <c r="O46" i="4"/>
  <c r="O42" i="4"/>
  <c r="O38" i="4"/>
  <c r="O34" i="4"/>
  <c r="O30" i="4"/>
  <c r="O26" i="4"/>
  <c r="O22" i="4"/>
  <c r="O18" i="4"/>
  <c r="O14" i="4"/>
  <c r="O9" i="4"/>
  <c r="O7" i="4"/>
  <c r="E63" i="4"/>
  <c r="E59" i="4"/>
  <c r="E55" i="4"/>
  <c r="E51" i="4"/>
  <c r="E47" i="4"/>
  <c r="E43" i="4"/>
  <c r="E39" i="4"/>
  <c r="E35" i="4"/>
  <c r="E31" i="4"/>
  <c r="E27" i="4"/>
  <c r="E23" i="4"/>
  <c r="E19" i="4"/>
  <c r="E15" i="4"/>
  <c r="E11" i="4"/>
  <c r="E5" i="4"/>
  <c r="E3" i="4"/>
  <c r="O63" i="4"/>
  <c r="O59" i="4"/>
  <c r="O55" i="4"/>
  <c r="O51" i="4"/>
  <c r="O47" i="4"/>
  <c r="O43" i="4"/>
  <c r="O39" i="4"/>
  <c r="O35" i="4"/>
  <c r="O31" i="4"/>
  <c r="O27" i="4"/>
  <c r="O23" i="4"/>
  <c r="O19" i="4"/>
  <c r="O15" i="4"/>
  <c r="O11" i="4"/>
  <c r="O5" i="4"/>
  <c r="O3" i="4"/>
</calcChain>
</file>

<file path=xl/comments1.xml><?xml version="1.0" encoding="utf-8"?>
<comments xmlns="http://schemas.openxmlformats.org/spreadsheetml/2006/main">
  <authors>
    <author>fLORENCE gORDON</author>
  </authors>
  <commentList>
    <comment ref="C21" authorId="0">
      <text>
        <r>
          <rPr>
            <b/>
            <sz val="10"/>
            <color indexed="81"/>
            <rFont val="Tahoma"/>
            <family val="2"/>
          </rPr>
          <t xml:space="preserve">1. Picture the minute hand on a clock over the course of one hour = 60 minutes, as shown with the green line in the chart at the left.  Think of the length of this hand as being 1 foot.  As you use the slider to change the time from time </t>
        </r>
        <r>
          <rPr>
            <b/>
            <i/>
            <sz val="10"/>
            <color indexed="81"/>
            <rFont val="Tahoma"/>
            <family val="2"/>
          </rPr>
          <t>t</t>
        </r>
        <r>
          <rPr>
            <b/>
            <sz val="10"/>
            <color indexed="81"/>
            <rFont val="Tahoma"/>
            <family val="2"/>
          </rPr>
          <t xml:space="preserve"> = 0 to </t>
        </r>
        <r>
          <rPr>
            <b/>
            <i/>
            <sz val="10"/>
            <color indexed="81"/>
            <rFont val="Tahoma"/>
            <family val="2"/>
          </rPr>
          <t>t</t>
        </r>
        <r>
          <rPr>
            <b/>
            <sz val="10"/>
            <color indexed="81"/>
            <rFont val="Tahoma"/>
            <family val="2"/>
          </rPr>
          <t xml:space="preserve"> = 60, the hand rotates about the center of the clock.  The red line in the figure shows</t>
        </r>
        <r>
          <rPr>
            <b/>
            <sz val="10"/>
            <color indexed="81"/>
            <rFont val="Tahoma"/>
            <family val="2"/>
          </rPr>
          <t xml:space="preserve"> the vertical height of the end of the minute hand above and below the horizontal axis.  As the hand moves from the vertical position, at time </t>
        </r>
        <r>
          <rPr>
            <b/>
            <i/>
            <sz val="10"/>
            <color indexed="81"/>
            <rFont val="Tahoma"/>
            <family val="2"/>
          </rPr>
          <t>t</t>
        </r>
        <r>
          <rPr>
            <b/>
            <sz val="10"/>
            <color indexed="81"/>
            <rFont val="Tahoma"/>
            <family val="2"/>
          </rPr>
          <t xml:space="preserve"> = 0, all the way around and back to that vertical position at time </t>
        </r>
        <r>
          <rPr>
            <b/>
            <i/>
            <sz val="10"/>
            <color indexed="81"/>
            <rFont val="Tahoma"/>
            <family val="2"/>
          </rPr>
          <t>t</t>
        </r>
        <r>
          <rPr>
            <b/>
            <sz val="10"/>
            <color indexed="81"/>
            <rFont val="Tahoma"/>
            <family val="2"/>
          </rPr>
          <t xml:space="preserve"> = 60, the height of the pointer on the minute hand goes from a maximum of 1 (at time </t>
        </r>
        <r>
          <rPr>
            <b/>
            <i/>
            <sz val="10"/>
            <color indexed="81"/>
            <rFont val="Tahoma"/>
            <family val="2"/>
          </rPr>
          <t>t</t>
        </r>
        <r>
          <rPr>
            <b/>
            <sz val="10"/>
            <color indexed="81"/>
            <rFont val="Tahoma"/>
            <family val="2"/>
          </rPr>
          <t xml:space="preserve"> = 0) down to a minimum of -1 (at time </t>
        </r>
        <r>
          <rPr>
            <b/>
            <i/>
            <sz val="10"/>
            <color indexed="81"/>
            <rFont val="Tahoma"/>
            <family val="2"/>
          </rPr>
          <t>t</t>
        </r>
        <r>
          <rPr>
            <b/>
            <sz val="10"/>
            <color indexed="81"/>
            <rFont val="Tahoma"/>
            <family val="2"/>
          </rPr>
          <t xml:space="preserve"> = 30) and back up to a maximum of +1 (at </t>
        </r>
        <r>
          <rPr>
            <b/>
            <i/>
            <sz val="10"/>
            <color indexed="81"/>
            <rFont val="Tahoma"/>
            <family val="2"/>
          </rPr>
          <t>t</t>
        </r>
        <r>
          <rPr>
            <b/>
            <sz val="10"/>
            <color indexed="81"/>
            <rFont val="Tahoma"/>
            <family val="2"/>
          </rPr>
          <t xml:space="preserve"> = 60).</t>
        </r>
        <r>
          <rPr>
            <sz val="10"/>
            <color indexed="81"/>
            <rFont val="Tahoma"/>
            <family val="2"/>
          </rPr>
          <t xml:space="preserve">
</t>
        </r>
      </text>
    </comment>
    <comment ref="C22" authorId="0">
      <text>
        <r>
          <rPr>
            <b/>
            <sz val="10"/>
            <color indexed="81"/>
            <rFont val="Tahoma"/>
            <family val="2"/>
          </rPr>
          <t xml:space="preserve">2.  The chart on the right shows the vertical heights as a function of time.  The vertical red line is the same as the vertical red line on the left -- it shows those vertical heights above and below the horizontal axis.  As time passes from </t>
        </r>
        <r>
          <rPr>
            <b/>
            <i/>
            <sz val="10"/>
            <color indexed="81"/>
            <rFont val="Tahoma"/>
            <family val="2"/>
          </rPr>
          <t>t</t>
        </r>
        <r>
          <rPr>
            <b/>
            <sz val="10"/>
            <color indexed="81"/>
            <rFont val="Tahoma"/>
            <family val="2"/>
          </rPr>
          <t xml:space="preserve"> = 0 to </t>
        </r>
        <r>
          <rPr>
            <b/>
            <i/>
            <sz val="10"/>
            <color indexed="81"/>
            <rFont val="Tahoma"/>
            <family val="2"/>
          </rPr>
          <t>t</t>
        </r>
        <r>
          <rPr>
            <b/>
            <sz val="10"/>
            <color indexed="81"/>
            <rFont val="Tahoma"/>
            <family val="2"/>
          </rPr>
          <t xml:space="preserve"> = 60, the height of the red line goes from +1 down to -1 and back up to +1.  The blue curve shows these heights.  </t>
        </r>
      </text>
    </comment>
    <comment ref="C23" authorId="0">
      <text>
        <r>
          <rPr>
            <b/>
            <sz val="10"/>
            <color indexed="81"/>
            <rFont val="Tahoma"/>
            <family val="2"/>
          </rPr>
          <t xml:space="preserve">3.  The blue curve on the right is called the cosine function.  Its values range from a maximum of +1 to a minimum of -1 and back up to the maximum of +1.  The same set of heights will repeat exactly over the following 60 minute period and every subsequent 60 minute period.  We say that it is a </t>
        </r>
        <r>
          <rPr>
            <b/>
            <i/>
            <sz val="10"/>
            <color indexed="81"/>
            <rFont val="Tahoma"/>
            <family val="2"/>
          </rPr>
          <t>periodic function</t>
        </r>
        <r>
          <rPr>
            <b/>
            <sz val="10"/>
            <color indexed="81"/>
            <rFont val="Tahoma"/>
            <family val="2"/>
          </rPr>
          <t xml:space="preserve"> and that the </t>
        </r>
        <r>
          <rPr>
            <b/>
            <i/>
            <sz val="10"/>
            <color indexed="81"/>
            <rFont val="Tahoma"/>
            <family val="2"/>
          </rPr>
          <t>period</t>
        </r>
        <r>
          <rPr>
            <b/>
            <sz val="10"/>
            <color indexed="81"/>
            <rFont val="Tahoma"/>
            <family val="2"/>
          </rPr>
          <t xml:space="preserve"> is 60 minutes in this case.</t>
        </r>
      </text>
    </comment>
  </commentList>
</comments>
</file>

<file path=xl/comments2.xml><?xml version="1.0" encoding="utf-8"?>
<comments xmlns="http://schemas.openxmlformats.org/spreadsheetml/2006/main">
  <authors>
    <author>fLORENCE gORDON</author>
  </authors>
  <commentList>
    <comment ref="C21" authorId="0">
      <text>
        <r>
          <rPr>
            <b/>
            <sz val="10"/>
            <color indexed="81"/>
            <rFont val="Tahoma"/>
            <family val="2"/>
          </rPr>
          <t>1. Again, picture the minute hand on a clock over the course of one hour = 60 minutes, as shown with the green line in the chart at the left.  Think of the length of this hand as being 1 foot.  As you use the slider to change the time from time t = 0 to t = 60, the hand rotates about the center of the clock.  The red line in the figure now shows the horizontal distance from the end of the minute hand to the vertical axis.  As the hand moves from the vertical position, at time t = 0, all the way around and back to that vertical position at time</t>
        </r>
        <r>
          <rPr>
            <b/>
            <i/>
            <sz val="10"/>
            <color indexed="81"/>
            <rFont val="Tahoma"/>
            <family val="2"/>
          </rPr>
          <t xml:space="preserve"> t</t>
        </r>
        <r>
          <rPr>
            <b/>
            <sz val="10"/>
            <color indexed="81"/>
            <rFont val="Tahoma"/>
            <family val="2"/>
          </rPr>
          <t xml:space="preserve"> = 60, the horizontal distance of the pointer on the minute hand goes from a value of 0 (at time </t>
        </r>
        <r>
          <rPr>
            <b/>
            <i/>
            <sz val="10"/>
            <color indexed="81"/>
            <rFont val="Tahoma"/>
            <family val="2"/>
          </rPr>
          <t>t</t>
        </r>
        <r>
          <rPr>
            <b/>
            <sz val="10"/>
            <color indexed="81"/>
            <rFont val="Tahoma"/>
            <family val="2"/>
          </rPr>
          <t xml:space="preserve"> = 0) up to a maximum of +1 (at time </t>
        </r>
        <r>
          <rPr>
            <b/>
            <i/>
            <sz val="10"/>
            <color indexed="81"/>
            <rFont val="Tahoma"/>
            <family val="2"/>
          </rPr>
          <t>t</t>
        </r>
        <r>
          <rPr>
            <b/>
            <sz val="10"/>
            <color indexed="81"/>
            <rFont val="Tahoma"/>
            <family val="2"/>
          </rPr>
          <t xml:space="preserve"> = 15), and then </t>
        </r>
        <r>
          <rPr>
            <b/>
            <sz val="10"/>
            <color indexed="81"/>
            <rFont val="Tahoma"/>
            <family val="2"/>
          </rPr>
          <t xml:space="preserve">down to a minimum of -1 (at time </t>
        </r>
        <r>
          <rPr>
            <b/>
            <i/>
            <sz val="10"/>
            <color indexed="81"/>
            <rFont val="Tahoma"/>
            <family val="2"/>
          </rPr>
          <t>t</t>
        </r>
        <r>
          <rPr>
            <b/>
            <sz val="10"/>
            <color indexed="81"/>
            <rFont val="Tahoma"/>
            <family val="2"/>
          </rPr>
          <t xml:space="preserve"> = 45), and finally back up to 0 (at</t>
        </r>
        <r>
          <rPr>
            <b/>
            <i/>
            <sz val="10"/>
            <color indexed="81"/>
            <rFont val="Tahoma"/>
            <family val="2"/>
          </rPr>
          <t xml:space="preserve"> t</t>
        </r>
        <r>
          <rPr>
            <b/>
            <sz val="10"/>
            <color indexed="81"/>
            <rFont val="Tahoma"/>
            <family val="2"/>
          </rPr>
          <t xml:space="preserve"> = 60).</t>
        </r>
      </text>
    </comment>
    <comment ref="C22" authorId="0">
      <text>
        <r>
          <rPr>
            <b/>
            <sz val="10"/>
            <color indexed="81"/>
            <rFont val="Tahoma"/>
            <family val="2"/>
          </rPr>
          <t xml:space="preserve">2.  The chart on the right shows the horizontal distances as a function of time.  The vertical red line on the right has the same length as the horizontal red line on the left -- it shows those horizontal distances to the vertical axis.  As time passes from </t>
        </r>
        <r>
          <rPr>
            <b/>
            <i/>
            <sz val="10"/>
            <color indexed="81"/>
            <rFont val="Tahoma"/>
            <family val="2"/>
          </rPr>
          <t>t</t>
        </r>
        <r>
          <rPr>
            <b/>
            <sz val="10"/>
            <color indexed="81"/>
            <rFont val="Tahoma"/>
            <family val="2"/>
          </rPr>
          <t xml:space="preserve"> = 0 to </t>
        </r>
        <r>
          <rPr>
            <b/>
            <i/>
            <sz val="10"/>
            <color indexed="81"/>
            <rFont val="Tahoma"/>
            <family val="2"/>
          </rPr>
          <t>t</t>
        </r>
        <r>
          <rPr>
            <b/>
            <sz val="10"/>
            <color indexed="81"/>
            <rFont val="Tahoma"/>
            <family val="2"/>
          </rPr>
          <t xml:space="preserve"> = 60, the length of the red line goes from 0 up to a maximum of +1, then down to a minimum of -1, and back up to 0.  The blue curve shows these heights.  </t>
        </r>
      </text>
    </comment>
    <comment ref="C23" authorId="0">
      <text>
        <r>
          <rPr>
            <b/>
            <sz val="10"/>
            <color indexed="81"/>
            <rFont val="Tahoma"/>
            <family val="2"/>
          </rPr>
          <t xml:space="preserve">3.  The blue curve on the right is called the sine function.  Its values range between a maximum of +1 to a minimum of -1.  The same set of heights will repeat exactly over the following 60 minute period and every subsequent 60 minute period.  We say that, like the cosine function, the sine function is also a </t>
        </r>
        <r>
          <rPr>
            <b/>
            <i/>
            <sz val="10"/>
            <color indexed="81"/>
            <rFont val="Tahoma"/>
            <family val="2"/>
          </rPr>
          <t>periodic function</t>
        </r>
        <r>
          <rPr>
            <b/>
            <sz val="10"/>
            <color indexed="81"/>
            <rFont val="Tahoma"/>
            <family val="2"/>
          </rPr>
          <t xml:space="preserve"> and that its </t>
        </r>
        <r>
          <rPr>
            <b/>
            <i/>
            <sz val="10"/>
            <color indexed="81"/>
            <rFont val="Tahoma"/>
            <family val="2"/>
          </rPr>
          <t>period</t>
        </r>
        <r>
          <rPr>
            <b/>
            <sz val="10"/>
            <color indexed="81"/>
            <rFont val="Tahoma"/>
            <family val="2"/>
          </rPr>
          <t xml:space="preserve"> is 60 minutes in this case.</t>
        </r>
      </text>
    </comment>
  </commentList>
</comments>
</file>

<file path=xl/sharedStrings.xml><?xml version="1.0" encoding="utf-8"?>
<sst xmlns="http://schemas.openxmlformats.org/spreadsheetml/2006/main" count="37" uniqueCount="28">
  <si>
    <t>Click each item below for suggestions and investigations</t>
  </si>
  <si>
    <t xml:space="preserve">   Item 1</t>
  </si>
  <si>
    <t xml:space="preserve">   Item 2</t>
  </si>
  <si>
    <t xml:space="preserve">   Item 3</t>
  </si>
  <si>
    <t xml:space="preserve"> </t>
  </si>
  <si>
    <t>Introducing the Cosine Function</t>
  </si>
  <si>
    <r>
      <t>using the height of a clock's minute hand</t>
    </r>
    <r>
      <rPr>
        <b/>
        <i/>
        <sz val="12"/>
        <rFont val="Arial"/>
        <family val="2"/>
      </rPr>
      <t>.</t>
    </r>
  </si>
  <si>
    <r>
      <t xml:space="preserve">      The time </t>
    </r>
    <r>
      <rPr>
        <b/>
        <i/>
        <sz val="12"/>
        <color indexed="8"/>
        <rFont val="Arial"/>
        <family val="2"/>
      </rPr>
      <t>t</t>
    </r>
    <r>
      <rPr>
        <b/>
        <sz val="12"/>
        <color indexed="8"/>
        <rFont val="Arial"/>
        <family val="2"/>
      </rPr>
      <t xml:space="preserve"> = </t>
    </r>
  </si>
  <si>
    <r>
      <t xml:space="preserve">  </t>
    </r>
    <r>
      <rPr>
        <b/>
        <sz val="12"/>
        <color indexed="8"/>
        <rFont val="Arial"/>
        <family val="2"/>
      </rPr>
      <t>minutes</t>
    </r>
  </si>
  <si>
    <t>Introducing the Sine Function</t>
  </si>
  <si>
    <t>is equal to the horizontal distance from the</t>
  </si>
  <si>
    <r>
      <t xml:space="preserve">  The value (height) for the sine function at  time </t>
    </r>
    <r>
      <rPr>
        <b/>
        <i/>
        <sz val="12"/>
        <color indexed="12"/>
        <rFont val="Arial"/>
        <family val="2"/>
      </rPr>
      <t>t</t>
    </r>
  </si>
  <si>
    <r>
      <t xml:space="preserve">  The value (height) for the cosine function at  time </t>
    </r>
    <r>
      <rPr>
        <b/>
        <i/>
        <sz val="12"/>
        <color indexed="12"/>
        <rFont val="Arial"/>
        <family val="2"/>
      </rPr>
      <t>t</t>
    </r>
  </si>
  <si>
    <r>
      <t xml:space="preserve">             </t>
    </r>
    <r>
      <rPr>
        <b/>
        <sz val="12"/>
        <color indexed="12"/>
        <rFont val="Arial"/>
        <family val="2"/>
      </rPr>
      <t xml:space="preserve"> of a normal clock</t>
    </r>
  </si>
  <si>
    <t xml:space="preserve">    the horizontal axis to the end of the minute hand</t>
  </si>
  <si>
    <r>
      <t xml:space="preserve">                </t>
    </r>
    <r>
      <rPr>
        <b/>
        <sz val="12"/>
        <color indexed="12"/>
        <rFont val="Arial"/>
        <family val="2"/>
      </rPr>
      <t xml:space="preserve"> of a normal clock.</t>
    </r>
  </si>
  <si>
    <t>vertical axis to the end of the minute hand</t>
  </si>
  <si>
    <t xml:space="preserve">       is equal to the vertical distance above/below</t>
  </si>
  <si>
    <t xml:space="preserve">            graph of the cosine function</t>
  </si>
  <si>
    <t xml:space="preserve">             graph of the sine function</t>
  </si>
  <si>
    <t>Cosine</t>
  </si>
  <si>
    <t>Sine</t>
  </si>
  <si>
    <t>Created by:  Sheldon P. Gordon</t>
  </si>
  <si>
    <t xml:space="preserve">                     Farmingdale StateCollege</t>
  </si>
  <si>
    <t xml:space="preserve">Development of this module was supported by the </t>
  </si>
  <si>
    <t xml:space="preserve">NSF's Division of Undergraduate Education  </t>
  </si>
  <si>
    <t>under grants DUE-0310123 and DUE-0442160.</t>
  </si>
  <si>
    <t xml:space="preserve">    This program lets you investigate the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</si>
</sst>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
  </numFmts>
  <fonts count="28" x14ac:knownFonts="1">
    <font>
      <sz val="10"/>
      <name val="Arial"/>
    </font>
    <font>
      <b/>
      <sz val="10"/>
      <color indexed="10"/>
      <name val="Arial"/>
      <family val="2"/>
    </font>
    <font>
      <b/>
      <sz val="12"/>
      <name val="Arial"/>
      <family val="2"/>
    </font>
    <font>
      <b/>
      <sz val="16"/>
      <name val="Arial"/>
      <family val="2"/>
    </font>
    <font>
      <i/>
      <sz val="10"/>
      <name val="Arial"/>
      <family val="2"/>
    </font>
    <font>
      <sz val="10"/>
      <name val="Arial"/>
      <family val="2"/>
    </font>
    <font>
      <b/>
      <sz val="12"/>
      <color indexed="12"/>
      <name val="Arial"/>
      <family val="2"/>
    </font>
    <font>
      <sz val="12"/>
      <color indexed="12"/>
      <name val="Arial"/>
      <family val="2"/>
    </font>
    <font>
      <sz val="10"/>
      <color indexed="12"/>
      <name val="Arial"/>
      <family val="2"/>
    </font>
    <font>
      <b/>
      <sz val="10"/>
      <color indexed="12"/>
      <name val="Arial"/>
      <family val="2"/>
    </font>
    <font>
      <b/>
      <i/>
      <sz val="12"/>
      <name val="Arial"/>
      <family val="2"/>
    </font>
    <font>
      <sz val="10"/>
      <name val="Symbol"/>
      <family val="1"/>
      <charset val="2"/>
    </font>
    <font>
      <b/>
      <sz val="11"/>
      <name val="Arial"/>
      <family val="2"/>
    </font>
    <font>
      <b/>
      <sz val="11"/>
      <color indexed="12"/>
      <name val="Arial"/>
      <family val="2"/>
    </font>
    <font>
      <sz val="11"/>
      <color indexed="12"/>
      <name val="Arial"/>
      <family val="2"/>
    </font>
    <font>
      <b/>
      <sz val="11"/>
      <color indexed="10"/>
      <name val="Arial"/>
      <family val="2"/>
    </font>
    <font>
      <b/>
      <sz val="12"/>
      <color indexed="53"/>
      <name val="Arial"/>
      <family val="2"/>
    </font>
    <font>
      <sz val="10"/>
      <color indexed="81"/>
      <name val="Tahoma"/>
      <family val="2"/>
    </font>
    <font>
      <b/>
      <sz val="10"/>
      <color indexed="81"/>
      <name val="Tahoma"/>
      <family val="2"/>
    </font>
    <font>
      <b/>
      <i/>
      <sz val="12"/>
      <color indexed="12"/>
      <name val="Arial"/>
      <family val="2"/>
    </font>
    <font>
      <b/>
      <sz val="14"/>
      <color indexed="10"/>
      <name val="Arial"/>
      <family val="2"/>
    </font>
    <font>
      <b/>
      <sz val="14"/>
      <color indexed="12"/>
      <name val="Arial"/>
      <family val="2"/>
    </font>
    <font>
      <b/>
      <sz val="12"/>
      <color indexed="8"/>
      <name val="Arial"/>
      <family val="2"/>
    </font>
    <font>
      <b/>
      <i/>
      <sz val="12"/>
      <color indexed="8"/>
      <name val="Arial"/>
      <family val="2"/>
    </font>
    <font>
      <sz val="10"/>
      <color indexed="8"/>
      <name val="Arial"/>
      <family val="2"/>
    </font>
    <font>
      <b/>
      <i/>
      <sz val="10"/>
      <color indexed="81"/>
      <name val="Tahoma"/>
      <family val="2"/>
    </font>
    <font>
      <b/>
      <sz val="10"/>
      <name val="Times New Roman"/>
      <family val="1"/>
    </font>
    <font>
      <b/>
      <sz val="12"/>
      <color indexed="53"/>
      <name val="Times New Roman"/>
      <family val="1"/>
    </font>
  </fonts>
  <fills count="4">
    <fill>
      <patternFill patternType="none"/>
    </fill>
    <fill>
      <patternFill patternType="gray125"/>
    </fill>
    <fill>
      <patternFill patternType="solid">
        <fgColor indexed="13"/>
        <bgColor indexed="64"/>
      </patternFill>
    </fill>
    <fill>
      <patternFill patternType="solid">
        <fgColor indexed="9"/>
        <bgColor indexed="64"/>
      </patternFill>
    </fill>
  </fills>
  <borders count="10">
    <border>
      <left/>
      <right/>
      <top/>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1">
    <xf numFmtId="0" fontId="0" fillId="0" borderId="0" xfId="0"/>
    <xf numFmtId="0" fontId="0" fillId="2" borderId="0" xfId="0" applyFill="1"/>
    <xf numFmtId="0" fontId="2" fillId="2" borderId="0" xfId="0" applyFont="1" applyFill="1"/>
    <xf numFmtId="0" fontId="3" fillId="0" borderId="0" xfId="0" applyFont="1"/>
    <xf numFmtId="0" fontId="0" fillId="0" borderId="0" xfId="0" applyFill="1" applyBorder="1" applyAlignment="1"/>
    <xf numFmtId="0" fontId="0" fillId="0" borderId="0" xfId="0" applyFill="1"/>
    <xf numFmtId="0" fontId="5" fillId="0" borderId="0" xfId="0" applyFont="1"/>
    <xf numFmtId="0" fontId="0" fillId="0" borderId="1" xfId="0" applyBorder="1"/>
    <xf numFmtId="0" fontId="6" fillId="0" borderId="0" xfId="0" applyFont="1"/>
    <xf numFmtId="0" fontId="7" fillId="0" borderId="0" xfId="0" applyFont="1"/>
    <xf numFmtId="0" fontId="8" fillId="0" borderId="0" xfId="0" applyFont="1"/>
    <xf numFmtId="0" fontId="9" fillId="0" borderId="0" xfId="0" applyFont="1"/>
    <xf numFmtId="0" fontId="1" fillId="0" borderId="0" xfId="0" applyFont="1" applyAlignment="1">
      <alignment horizontal="center"/>
    </xf>
    <xf numFmtId="0" fontId="11" fillId="0" borderId="0" xfId="0" applyFont="1"/>
    <xf numFmtId="0" fontId="12" fillId="0" borderId="0" xfId="0" applyFont="1"/>
    <xf numFmtId="0" fontId="13" fillId="0" borderId="0" xfId="0" applyFont="1"/>
    <xf numFmtId="164" fontId="0" fillId="0" borderId="0" xfId="0" applyNumberFormat="1"/>
    <xf numFmtId="1" fontId="0" fillId="0" borderId="0" xfId="0" applyNumberFormat="1"/>
    <xf numFmtId="164" fontId="13" fillId="0" borderId="0" xfId="0" applyNumberFormat="1" applyFont="1"/>
    <xf numFmtId="0" fontId="14" fillId="0" borderId="0" xfId="0" applyFont="1"/>
    <xf numFmtId="0" fontId="4" fillId="0" borderId="2" xfId="0" applyFont="1" applyFill="1" applyBorder="1" applyAlignment="1">
      <alignment horizontal="center"/>
    </xf>
    <xf numFmtId="0" fontId="0" fillId="0" borderId="0" xfId="0" applyBorder="1"/>
    <xf numFmtId="0" fontId="0" fillId="3" borderId="0" xfId="0" applyFill="1"/>
    <xf numFmtId="2" fontId="15" fillId="0" borderId="0" xfId="0" applyNumberFormat="1" applyFont="1" applyAlignment="1">
      <alignment horizontal="center"/>
    </xf>
    <xf numFmtId="0" fontId="16" fillId="0" borderId="0" xfId="0" applyFont="1"/>
    <xf numFmtId="0" fontId="15" fillId="0" borderId="0" xfId="0" applyFont="1" applyAlignment="1">
      <alignment horizontal="center"/>
    </xf>
    <xf numFmtId="0" fontId="1" fillId="2" borderId="0" xfId="0" applyFont="1" applyFill="1" applyAlignment="1">
      <alignment horizontal="centerContinuous"/>
    </xf>
    <xf numFmtId="0" fontId="21" fillId="0" borderId="0" xfId="0" applyFont="1"/>
    <xf numFmtId="165" fontId="0" fillId="0" borderId="0" xfId="0" applyNumberFormat="1"/>
    <xf numFmtId="0" fontId="22" fillId="0" borderId="0" xfId="0" applyFont="1"/>
    <xf numFmtId="0" fontId="24" fillId="0" borderId="0" xfId="0" applyFont="1"/>
    <xf numFmtId="0" fontId="2" fillId="0" borderId="0" xfId="0" applyFont="1"/>
    <xf numFmtId="0" fontId="6" fillId="0" borderId="0" xfId="0" applyFont="1" applyAlignment="1">
      <alignment horizontal="center"/>
    </xf>
    <xf numFmtId="0" fontId="0" fillId="0" borderId="3" xfId="0" applyBorder="1"/>
    <xf numFmtId="0" fontId="0" fillId="0" borderId="2" xfId="0" applyBorder="1"/>
    <xf numFmtId="0" fontId="0" fillId="0" borderId="4" xfId="0" applyBorder="1"/>
    <xf numFmtId="0" fontId="0" fillId="0" borderId="5" xfId="0" applyBorder="1"/>
    <xf numFmtId="0" fontId="0" fillId="0" borderId="6" xfId="0" applyBorder="1"/>
    <xf numFmtId="1" fontId="0" fillId="0" borderId="0" xfId="0" applyNumberFormat="1" applyBorder="1"/>
    <xf numFmtId="165" fontId="0" fillId="0" borderId="0" xfId="0" applyNumberFormat="1" applyBorder="1"/>
    <xf numFmtId="0" fontId="0" fillId="0" borderId="7" xfId="0" applyBorder="1"/>
    <xf numFmtId="0" fontId="0" fillId="0" borderId="8" xfId="0" applyBorder="1"/>
    <xf numFmtId="165" fontId="0" fillId="0" borderId="8" xfId="0" applyNumberFormat="1" applyBorder="1"/>
    <xf numFmtId="0" fontId="0" fillId="0" borderId="9" xfId="0" applyBorder="1"/>
    <xf numFmtId="0" fontId="0" fillId="0" borderId="5" xfId="0" applyFill="1" applyBorder="1"/>
    <xf numFmtId="1" fontId="0" fillId="0" borderId="0" xfId="0" applyNumberFormat="1" applyFill="1" applyBorder="1"/>
    <xf numFmtId="165" fontId="0" fillId="0" borderId="0" xfId="0" applyNumberFormat="1" applyFill="1" applyBorder="1"/>
    <xf numFmtId="0" fontId="0" fillId="0" borderId="0" xfId="0" applyFill="1" applyBorder="1"/>
    <xf numFmtId="0" fontId="26" fillId="0" borderId="0" xfId="0" applyFont="1"/>
    <xf numFmtId="0" fontId="27" fillId="0" borderId="0" xfId="0" applyFont="1"/>
    <xf numFmtId="0" fontId="20" fillId="0" borderId="0" xfId="0" applyFont="1" applyFill="1" applyAlignment="1" applyProtection="1">
      <alignment horizont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FD181E0-5E2F-11CE-A449-00AA004A803D}" ax:persistence="persistStreamInit" r:id="rId1"/>
</file>

<file path=xl/activeX/activeX2.xml><?xml version="1.0" encoding="utf-8"?>
<ax:ocx xmlns:ax="http://schemas.microsoft.com/office/2006/activeX" xmlns:r="http://schemas.openxmlformats.org/officeDocument/2006/relationships" ax:classid="{DFD181E0-5E2F-11CE-A449-00AA004A803D}"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810344827586202E-2"/>
          <c:y val="6.6433679854266584E-2"/>
          <c:w val="0.89870689655172409"/>
          <c:h val="0.87063085703749354"/>
        </c:manualLayout>
      </c:layout>
      <c:scatterChart>
        <c:scatterStyle val="lineMarker"/>
        <c:varyColors val="0"/>
        <c:ser>
          <c:idx val="0"/>
          <c:order val="0"/>
          <c:spPr>
            <a:ln w="25400">
              <a:solidFill>
                <a:srgbClr val="0000FF"/>
              </a:solidFill>
              <a:prstDash val="solid"/>
            </a:ln>
          </c:spPr>
          <c:marker>
            <c:symbol val="none"/>
          </c:marker>
          <c:xVal>
            <c:numRef>
              <c:f>Sheet3!$A$3:$A$63</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xVal>
          <c:yVal>
            <c:numRef>
              <c:f>Sheet3!$C$3:$C$63</c:f>
              <c:numCache>
                <c:formatCode>0.00000</c:formatCode>
                <c:ptCount val="61"/>
                <c:pt idx="0">
                  <c:v>1</c:v>
                </c:pt>
                <c:pt idx="1">
                  <c:v>0.99452189536827329</c:v>
                </c:pt>
                <c:pt idx="2">
                  <c:v>0.97814760073380569</c:v>
                </c:pt>
                <c:pt idx="3">
                  <c:v>0.95105651629515353</c:v>
                </c:pt>
                <c:pt idx="4">
                  <c:v>0.91354545764260087</c:v>
                </c:pt>
                <c:pt idx="5">
                  <c:v>0.86602540378443871</c:v>
                </c:pt>
                <c:pt idx="6">
                  <c:v>0.80901699437494745</c:v>
                </c:pt>
                <c:pt idx="7">
                  <c:v>0.74314482547739424</c:v>
                </c:pt>
                <c:pt idx="8">
                  <c:v>0.66913060635885824</c:v>
                </c:pt>
                <c:pt idx="9">
                  <c:v>0.58778525229247314</c:v>
                </c:pt>
                <c:pt idx="10">
                  <c:v>0.50000000000000011</c:v>
                </c:pt>
                <c:pt idx="11">
                  <c:v>0.40673664307580037</c:v>
                </c:pt>
                <c:pt idx="12">
                  <c:v>0.30901699437494745</c:v>
                </c:pt>
                <c:pt idx="13">
                  <c:v>0.20791169081775923</c:v>
                </c:pt>
                <c:pt idx="14">
                  <c:v>0.10452846326765346</c:v>
                </c:pt>
                <c:pt idx="15">
                  <c:v>2.8330202767046231E-16</c:v>
                </c:pt>
                <c:pt idx="16">
                  <c:v>-0.10452846326765333</c:v>
                </c:pt>
                <c:pt idx="17">
                  <c:v>-0.20791169081775934</c:v>
                </c:pt>
                <c:pt idx="18">
                  <c:v>-0.30901699437494734</c:v>
                </c:pt>
                <c:pt idx="19">
                  <c:v>-0.40673664307580004</c:v>
                </c:pt>
                <c:pt idx="20">
                  <c:v>-0.49999999999999978</c:v>
                </c:pt>
                <c:pt idx="21">
                  <c:v>-0.58778525229247303</c:v>
                </c:pt>
                <c:pt idx="22">
                  <c:v>-0.6691306063588579</c:v>
                </c:pt>
                <c:pt idx="23">
                  <c:v>-0.74314482547739402</c:v>
                </c:pt>
                <c:pt idx="24">
                  <c:v>-0.80901699437494734</c:v>
                </c:pt>
                <c:pt idx="25">
                  <c:v>-0.86602540378443871</c:v>
                </c:pt>
                <c:pt idx="26">
                  <c:v>-0.91354545764260098</c:v>
                </c:pt>
                <c:pt idx="27">
                  <c:v>-0.95105651629515353</c:v>
                </c:pt>
                <c:pt idx="28">
                  <c:v>-0.97814760073380569</c:v>
                </c:pt>
                <c:pt idx="29">
                  <c:v>-0.9945218953682734</c:v>
                </c:pt>
                <c:pt idx="30">
                  <c:v>-1</c:v>
                </c:pt>
                <c:pt idx="31">
                  <c:v>-0.9945218953682734</c:v>
                </c:pt>
                <c:pt idx="32">
                  <c:v>-0.97814760073380569</c:v>
                </c:pt>
                <c:pt idx="33">
                  <c:v>-0.95105651629515364</c:v>
                </c:pt>
                <c:pt idx="34">
                  <c:v>-0.91354545764260087</c:v>
                </c:pt>
                <c:pt idx="35">
                  <c:v>-0.86602540378443882</c:v>
                </c:pt>
                <c:pt idx="36">
                  <c:v>-0.80901699437494756</c:v>
                </c:pt>
                <c:pt idx="37">
                  <c:v>-0.74314482547739424</c:v>
                </c:pt>
                <c:pt idx="38">
                  <c:v>-0.66913060635885846</c:v>
                </c:pt>
                <c:pt idx="39">
                  <c:v>-0.58778525229247325</c:v>
                </c:pt>
                <c:pt idx="40">
                  <c:v>-0.50000000000000044</c:v>
                </c:pt>
                <c:pt idx="41">
                  <c:v>-0.40673664307580087</c:v>
                </c:pt>
                <c:pt idx="42">
                  <c:v>-0.30901699437494756</c:v>
                </c:pt>
                <c:pt idx="43">
                  <c:v>-0.20791169081775979</c:v>
                </c:pt>
                <c:pt idx="44">
                  <c:v>-0.10452846326765423</c:v>
                </c:pt>
                <c:pt idx="45">
                  <c:v>-1.83772268236293E-16</c:v>
                </c:pt>
                <c:pt idx="46">
                  <c:v>0.10452846326765299</c:v>
                </c:pt>
                <c:pt idx="47">
                  <c:v>0.20791169081775943</c:v>
                </c:pt>
                <c:pt idx="48">
                  <c:v>0.30901699437494723</c:v>
                </c:pt>
                <c:pt idx="49">
                  <c:v>0.40673664307579976</c:v>
                </c:pt>
                <c:pt idx="50">
                  <c:v>0.50000000000000011</c:v>
                </c:pt>
                <c:pt idx="51">
                  <c:v>0.58778525229247292</c:v>
                </c:pt>
                <c:pt idx="52">
                  <c:v>0.66913060635885846</c:v>
                </c:pt>
                <c:pt idx="53">
                  <c:v>0.74314482547739424</c:v>
                </c:pt>
                <c:pt idx="54">
                  <c:v>0.80901699437494734</c:v>
                </c:pt>
                <c:pt idx="55">
                  <c:v>0.86602540378443882</c:v>
                </c:pt>
                <c:pt idx="56">
                  <c:v>0.91354545764260098</c:v>
                </c:pt>
                <c:pt idx="57">
                  <c:v>0.95105651629515353</c:v>
                </c:pt>
                <c:pt idx="58">
                  <c:v>0.97814760073380569</c:v>
                </c:pt>
                <c:pt idx="59">
                  <c:v>0.99452189536827329</c:v>
                </c:pt>
                <c:pt idx="60">
                  <c:v>1</c:v>
                </c:pt>
              </c:numCache>
            </c:numRef>
          </c:yVal>
          <c:smooth val="0"/>
        </c:ser>
        <c:ser>
          <c:idx val="1"/>
          <c:order val="1"/>
          <c:spPr>
            <a:ln w="12700">
              <a:solidFill>
                <a:srgbClr val="FF0000"/>
              </a:solidFill>
              <a:prstDash val="sysDash"/>
            </a:ln>
          </c:spPr>
          <c:marker>
            <c:symbol val="none"/>
          </c:marker>
          <c:xVal>
            <c:numRef>
              <c:f>Sheet3!$G$5:$G$6</c:f>
              <c:numCache>
                <c:formatCode>General</c:formatCode>
                <c:ptCount val="2"/>
                <c:pt idx="1">
                  <c:v>27</c:v>
                </c:pt>
              </c:numCache>
            </c:numRef>
          </c:xVal>
          <c:yVal>
            <c:numRef>
              <c:f>Sheet3!$H$5:$H$6</c:f>
              <c:numCache>
                <c:formatCode>General</c:formatCode>
                <c:ptCount val="2"/>
                <c:pt idx="1">
                  <c:v>0</c:v>
                </c:pt>
              </c:numCache>
            </c:numRef>
          </c:yVal>
          <c:smooth val="0"/>
        </c:ser>
        <c:ser>
          <c:idx val="2"/>
          <c:order val="2"/>
          <c:spPr>
            <a:ln w="38100">
              <a:solidFill>
                <a:srgbClr val="FF0000"/>
              </a:solidFill>
              <a:prstDash val="solid"/>
            </a:ln>
          </c:spPr>
          <c:marker>
            <c:symbol val="none"/>
          </c:marker>
          <c:xVal>
            <c:numRef>
              <c:f>Sheet3!$G$6:$G$7</c:f>
              <c:numCache>
                <c:formatCode>General</c:formatCode>
                <c:ptCount val="2"/>
                <c:pt idx="0">
                  <c:v>27</c:v>
                </c:pt>
                <c:pt idx="1">
                  <c:v>27</c:v>
                </c:pt>
              </c:numCache>
            </c:numRef>
          </c:xVal>
          <c:yVal>
            <c:numRef>
              <c:f>Sheet3!$H$6:$H$7</c:f>
              <c:numCache>
                <c:formatCode>General</c:formatCode>
                <c:ptCount val="2"/>
                <c:pt idx="0">
                  <c:v>0</c:v>
                </c:pt>
                <c:pt idx="1">
                  <c:v>-0.95105651629515353</c:v>
                </c:pt>
              </c:numCache>
            </c:numRef>
          </c:yVal>
          <c:smooth val="0"/>
        </c:ser>
        <c:dLbls>
          <c:showLegendKey val="0"/>
          <c:showVal val="0"/>
          <c:showCatName val="0"/>
          <c:showSerName val="0"/>
          <c:showPercent val="0"/>
          <c:showBubbleSize val="0"/>
        </c:dLbls>
        <c:axId val="122761600"/>
        <c:axId val="123134336"/>
      </c:scatterChart>
      <c:valAx>
        <c:axId val="122761600"/>
        <c:scaling>
          <c:orientation val="minMax"/>
          <c:max val="60"/>
          <c:min val="0"/>
        </c:scaling>
        <c:delete val="0"/>
        <c:axPos val="b"/>
        <c:title>
          <c:tx>
            <c:rich>
              <a:bodyPr/>
              <a:lstStyle/>
              <a:p>
                <a:pPr>
                  <a:defRPr sz="1200" b="1" i="1" u="none" strike="noStrike" baseline="0">
                    <a:solidFill>
                      <a:srgbClr val="000000"/>
                    </a:solidFill>
                    <a:latin typeface="Arial"/>
                    <a:ea typeface="Arial"/>
                    <a:cs typeface="Arial"/>
                  </a:defRPr>
                </a:pPr>
                <a:r>
                  <a:rPr lang="en-US"/>
                  <a:t>t</a:t>
                </a:r>
              </a:p>
            </c:rich>
          </c:tx>
          <c:layout>
            <c:manualLayout>
              <c:xMode val="edge"/>
              <c:yMode val="edge"/>
              <c:x val="0.94612068965517238"/>
              <c:y val="0.41258811698965558"/>
            </c:manualLayout>
          </c:layout>
          <c:overlay val="0"/>
          <c:spPr>
            <a:noFill/>
            <a:ln w="25400">
              <a:noFill/>
            </a:ln>
          </c:spPr>
        </c:title>
        <c:numFmt formatCode="General" sourceLinked="1"/>
        <c:majorTickMark val="out"/>
        <c:minorTickMark val="none"/>
        <c:tickLblPos val="nextTo"/>
        <c:spPr>
          <a:ln w="3175">
            <a:solidFill>
              <a:srgbClr val="333399"/>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23134336"/>
        <c:crosses val="autoZero"/>
        <c:crossBetween val="midCat"/>
        <c:majorUnit val="15"/>
      </c:valAx>
      <c:valAx>
        <c:axId val="123134336"/>
        <c:scaling>
          <c:orientation val="minMax"/>
          <c:max val="1"/>
          <c:min val="-1"/>
        </c:scaling>
        <c:delete val="0"/>
        <c:axPos val="l"/>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122761600"/>
        <c:crosses val="autoZero"/>
        <c:crossBetween val="midCat"/>
        <c:majorUnit val="1"/>
        <c:minorUnit val="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42304985934234E-2"/>
          <c:y val="4.1958113592168368E-2"/>
          <c:w val="0.88217652794639811"/>
          <c:h val="0.91958198956169002"/>
        </c:manualLayout>
      </c:layout>
      <c:scatterChart>
        <c:scatterStyle val="lineMarker"/>
        <c:varyColors val="0"/>
        <c:ser>
          <c:idx val="0"/>
          <c:order val="0"/>
          <c:spPr>
            <a:ln w="25400">
              <a:solidFill>
                <a:srgbClr val="00FF00"/>
              </a:solidFill>
              <a:prstDash val="solid"/>
            </a:ln>
          </c:spPr>
          <c:marker>
            <c:symbol val="none"/>
          </c:marker>
          <c:xVal>
            <c:numRef>
              <c:f>Sheet3!$G$3:$H$3</c:f>
              <c:numCache>
                <c:formatCode>General</c:formatCode>
                <c:ptCount val="2"/>
                <c:pt idx="0">
                  <c:v>0</c:v>
                </c:pt>
                <c:pt idx="1">
                  <c:v>0.30901699437494751</c:v>
                </c:pt>
              </c:numCache>
            </c:numRef>
          </c:xVal>
          <c:yVal>
            <c:numRef>
              <c:f>Sheet3!$G$4:$H$4</c:f>
              <c:numCache>
                <c:formatCode>General</c:formatCode>
                <c:ptCount val="2"/>
                <c:pt idx="0">
                  <c:v>0</c:v>
                </c:pt>
                <c:pt idx="1">
                  <c:v>-0.95105651629515353</c:v>
                </c:pt>
              </c:numCache>
            </c:numRef>
          </c:yVal>
          <c:smooth val="0"/>
        </c:ser>
        <c:ser>
          <c:idx val="1"/>
          <c:order val="1"/>
          <c:spPr>
            <a:ln w="3175">
              <a:solidFill>
                <a:srgbClr val="000000"/>
              </a:solidFill>
              <a:prstDash val="solid"/>
            </a:ln>
          </c:spPr>
          <c:marker>
            <c:symbol val="none"/>
          </c:marker>
          <c:xVal>
            <c:numRef>
              <c:f>Sheet3!$E$3:$E$63</c:f>
              <c:numCache>
                <c:formatCode>0.00000</c:formatCode>
                <c:ptCount val="61"/>
                <c:pt idx="0">
                  <c:v>1</c:v>
                </c:pt>
                <c:pt idx="1">
                  <c:v>0.99452189536827329</c:v>
                </c:pt>
                <c:pt idx="2">
                  <c:v>0.97814760073380569</c:v>
                </c:pt>
                <c:pt idx="3">
                  <c:v>0.95105651629515353</c:v>
                </c:pt>
                <c:pt idx="4">
                  <c:v>0.91354545764260087</c:v>
                </c:pt>
                <c:pt idx="5">
                  <c:v>0.86602540378443871</c:v>
                </c:pt>
                <c:pt idx="6">
                  <c:v>0.80901699437494745</c:v>
                </c:pt>
                <c:pt idx="7">
                  <c:v>0.74314482547739424</c:v>
                </c:pt>
                <c:pt idx="8">
                  <c:v>0.66913060635885824</c:v>
                </c:pt>
                <c:pt idx="9">
                  <c:v>0.58778525229247314</c:v>
                </c:pt>
                <c:pt idx="10">
                  <c:v>0.50000000000000011</c:v>
                </c:pt>
                <c:pt idx="11">
                  <c:v>0.40673664307580037</c:v>
                </c:pt>
                <c:pt idx="12">
                  <c:v>0.30901699437494745</c:v>
                </c:pt>
                <c:pt idx="13">
                  <c:v>0.20791169081775923</c:v>
                </c:pt>
                <c:pt idx="14">
                  <c:v>0.10452846326765346</c:v>
                </c:pt>
                <c:pt idx="15">
                  <c:v>2.8330202767046231E-16</c:v>
                </c:pt>
                <c:pt idx="16">
                  <c:v>-0.10452846326765333</c:v>
                </c:pt>
                <c:pt idx="17">
                  <c:v>-0.20791169081775934</c:v>
                </c:pt>
                <c:pt idx="18">
                  <c:v>-0.30901699437494734</c:v>
                </c:pt>
                <c:pt idx="19">
                  <c:v>-0.40673664307580004</c:v>
                </c:pt>
                <c:pt idx="20">
                  <c:v>-0.49999999999999978</c:v>
                </c:pt>
                <c:pt idx="21">
                  <c:v>-0.58778525229247303</c:v>
                </c:pt>
                <c:pt idx="22">
                  <c:v>-0.6691306063588579</c:v>
                </c:pt>
                <c:pt idx="23">
                  <c:v>-0.74314482547739402</c:v>
                </c:pt>
                <c:pt idx="24">
                  <c:v>-0.80901699437494734</c:v>
                </c:pt>
                <c:pt idx="25">
                  <c:v>-0.86602540378443871</c:v>
                </c:pt>
                <c:pt idx="26">
                  <c:v>-0.91354545764260098</c:v>
                </c:pt>
                <c:pt idx="27">
                  <c:v>-0.95105651629515353</c:v>
                </c:pt>
                <c:pt idx="28">
                  <c:v>-0.97814760073380569</c:v>
                </c:pt>
                <c:pt idx="29">
                  <c:v>-0.9945218953682734</c:v>
                </c:pt>
                <c:pt idx="30">
                  <c:v>-1</c:v>
                </c:pt>
                <c:pt idx="31">
                  <c:v>-0.9945218953682734</c:v>
                </c:pt>
                <c:pt idx="32">
                  <c:v>-0.97814760073380569</c:v>
                </c:pt>
                <c:pt idx="33">
                  <c:v>-0.95105651629515364</c:v>
                </c:pt>
                <c:pt idx="34">
                  <c:v>-0.91354545764260087</c:v>
                </c:pt>
                <c:pt idx="35">
                  <c:v>-0.86602540378443882</c:v>
                </c:pt>
                <c:pt idx="36">
                  <c:v>-0.80901699437494756</c:v>
                </c:pt>
                <c:pt idx="37">
                  <c:v>-0.74314482547739424</c:v>
                </c:pt>
                <c:pt idx="38">
                  <c:v>-0.66913060635885846</c:v>
                </c:pt>
                <c:pt idx="39">
                  <c:v>-0.58778525229247325</c:v>
                </c:pt>
                <c:pt idx="40">
                  <c:v>-0.50000000000000044</c:v>
                </c:pt>
                <c:pt idx="41">
                  <c:v>-0.40673664307580087</c:v>
                </c:pt>
                <c:pt idx="42">
                  <c:v>-0.30901699437494756</c:v>
                </c:pt>
                <c:pt idx="43">
                  <c:v>-0.20791169081775979</c:v>
                </c:pt>
                <c:pt idx="44">
                  <c:v>-0.10452846326765423</c:v>
                </c:pt>
                <c:pt idx="45">
                  <c:v>-1.83772268236293E-16</c:v>
                </c:pt>
                <c:pt idx="46">
                  <c:v>0.10452846326765299</c:v>
                </c:pt>
                <c:pt idx="47">
                  <c:v>0.20791169081775943</c:v>
                </c:pt>
                <c:pt idx="48">
                  <c:v>0.30901699437494723</c:v>
                </c:pt>
                <c:pt idx="49">
                  <c:v>0.40673664307579976</c:v>
                </c:pt>
                <c:pt idx="50">
                  <c:v>0.50000000000000011</c:v>
                </c:pt>
                <c:pt idx="51">
                  <c:v>0.58778525229247292</c:v>
                </c:pt>
                <c:pt idx="52">
                  <c:v>0.66913060635885846</c:v>
                </c:pt>
                <c:pt idx="53">
                  <c:v>0.74314482547739424</c:v>
                </c:pt>
                <c:pt idx="54">
                  <c:v>0.80901699437494734</c:v>
                </c:pt>
                <c:pt idx="55">
                  <c:v>0.86602540378443882</c:v>
                </c:pt>
                <c:pt idx="56">
                  <c:v>0.91354545764260098</c:v>
                </c:pt>
                <c:pt idx="57">
                  <c:v>0.95105651629515353</c:v>
                </c:pt>
                <c:pt idx="58">
                  <c:v>0.97814760073380569</c:v>
                </c:pt>
                <c:pt idx="59">
                  <c:v>0.99452189536827329</c:v>
                </c:pt>
                <c:pt idx="60">
                  <c:v>1</c:v>
                </c:pt>
              </c:numCache>
            </c:numRef>
          </c:xVal>
          <c:yVal>
            <c:numRef>
              <c:f>Sheet3!$F$3:$F$63</c:f>
              <c:numCache>
                <c:formatCode>0.00000</c:formatCode>
                <c:ptCount val="61"/>
                <c:pt idx="0">
                  <c:v>0</c:v>
                </c:pt>
                <c:pt idx="1">
                  <c:v>0.10452846326765346</c:v>
                </c:pt>
                <c:pt idx="2">
                  <c:v>0.20791169081775931</c:v>
                </c:pt>
                <c:pt idx="3">
                  <c:v>0.3090169943749474</c:v>
                </c:pt>
                <c:pt idx="4">
                  <c:v>0.40673664307580015</c:v>
                </c:pt>
                <c:pt idx="5">
                  <c:v>0.49999999999999994</c:v>
                </c:pt>
                <c:pt idx="6">
                  <c:v>0.58778525229247314</c:v>
                </c:pt>
                <c:pt idx="7">
                  <c:v>0.66913060635885824</c:v>
                </c:pt>
                <c:pt idx="8">
                  <c:v>0.74314482547739413</c:v>
                </c:pt>
                <c:pt idx="9">
                  <c:v>0.80901699437494745</c:v>
                </c:pt>
                <c:pt idx="10">
                  <c:v>0.8660254037844386</c:v>
                </c:pt>
                <c:pt idx="11">
                  <c:v>0.91354545764260087</c:v>
                </c:pt>
                <c:pt idx="12">
                  <c:v>0.95105651629515353</c:v>
                </c:pt>
                <c:pt idx="13">
                  <c:v>0.97814760073380569</c:v>
                </c:pt>
                <c:pt idx="14">
                  <c:v>0.99452189536827329</c:v>
                </c:pt>
                <c:pt idx="15">
                  <c:v>1</c:v>
                </c:pt>
                <c:pt idx="16">
                  <c:v>0.9945218953682734</c:v>
                </c:pt>
                <c:pt idx="17">
                  <c:v>0.97814760073380569</c:v>
                </c:pt>
                <c:pt idx="18">
                  <c:v>0.95105651629515364</c:v>
                </c:pt>
                <c:pt idx="19">
                  <c:v>0.91354545764260098</c:v>
                </c:pt>
                <c:pt idx="20">
                  <c:v>0.86602540378443871</c:v>
                </c:pt>
                <c:pt idx="21">
                  <c:v>0.80901699437494745</c:v>
                </c:pt>
                <c:pt idx="22">
                  <c:v>0.74314482547739447</c:v>
                </c:pt>
                <c:pt idx="23">
                  <c:v>0.66913060635885835</c:v>
                </c:pt>
                <c:pt idx="24">
                  <c:v>0.58778525229247325</c:v>
                </c:pt>
                <c:pt idx="25">
                  <c:v>0.49999999999999994</c:v>
                </c:pt>
                <c:pt idx="26">
                  <c:v>0.40673664307580004</c:v>
                </c:pt>
                <c:pt idx="27">
                  <c:v>0.30901699437494751</c:v>
                </c:pt>
                <c:pt idx="28">
                  <c:v>0.20791169081775931</c:v>
                </c:pt>
                <c:pt idx="29">
                  <c:v>0.10452846326765329</c:v>
                </c:pt>
                <c:pt idx="30">
                  <c:v>5.6660405534092462E-16</c:v>
                </c:pt>
                <c:pt idx="31">
                  <c:v>-0.10452846326765305</c:v>
                </c:pt>
                <c:pt idx="32">
                  <c:v>-0.20791169081775907</c:v>
                </c:pt>
                <c:pt idx="33">
                  <c:v>-0.30901699437494728</c:v>
                </c:pt>
                <c:pt idx="34">
                  <c:v>-0.40673664307580021</c:v>
                </c:pt>
                <c:pt idx="35">
                  <c:v>-0.49999999999999972</c:v>
                </c:pt>
                <c:pt idx="36">
                  <c:v>-0.58778525229247303</c:v>
                </c:pt>
                <c:pt idx="37">
                  <c:v>-0.66913060635885824</c:v>
                </c:pt>
                <c:pt idx="38">
                  <c:v>-0.74314482547739402</c:v>
                </c:pt>
                <c:pt idx="39">
                  <c:v>-0.80901699437494734</c:v>
                </c:pt>
                <c:pt idx="40">
                  <c:v>-0.86602540378443837</c:v>
                </c:pt>
                <c:pt idx="41">
                  <c:v>-0.91354545764260053</c:v>
                </c:pt>
                <c:pt idx="42">
                  <c:v>-0.95105651629515353</c:v>
                </c:pt>
                <c:pt idx="43">
                  <c:v>-0.97814760073380558</c:v>
                </c:pt>
                <c:pt idx="44">
                  <c:v>-0.99452189536827329</c:v>
                </c:pt>
                <c:pt idx="45">
                  <c:v>-1</c:v>
                </c:pt>
                <c:pt idx="46">
                  <c:v>-0.9945218953682734</c:v>
                </c:pt>
                <c:pt idx="47">
                  <c:v>-0.97814760073380558</c:v>
                </c:pt>
                <c:pt idx="48">
                  <c:v>-0.95105651629515364</c:v>
                </c:pt>
                <c:pt idx="49">
                  <c:v>-0.91354545764260109</c:v>
                </c:pt>
                <c:pt idx="50">
                  <c:v>-0.8660254037844386</c:v>
                </c:pt>
                <c:pt idx="51">
                  <c:v>-0.80901699437494756</c:v>
                </c:pt>
                <c:pt idx="52">
                  <c:v>-0.74314482547739402</c:v>
                </c:pt>
                <c:pt idx="53">
                  <c:v>-0.66913060635885813</c:v>
                </c:pt>
                <c:pt idx="54">
                  <c:v>-0.58778525229247336</c:v>
                </c:pt>
                <c:pt idx="55">
                  <c:v>-0.49999999999999967</c:v>
                </c:pt>
                <c:pt idx="56">
                  <c:v>-0.40673664307580015</c:v>
                </c:pt>
                <c:pt idx="57">
                  <c:v>-0.30901699437494762</c:v>
                </c:pt>
                <c:pt idx="58">
                  <c:v>-0.20791169081775898</c:v>
                </c:pt>
                <c:pt idx="59">
                  <c:v>-0.10452846326765342</c:v>
                </c:pt>
                <c:pt idx="60">
                  <c:v>-1.1332081106818492E-15</c:v>
                </c:pt>
              </c:numCache>
            </c:numRef>
          </c:yVal>
          <c:smooth val="0"/>
        </c:ser>
        <c:ser>
          <c:idx val="2"/>
          <c:order val="2"/>
          <c:spPr>
            <a:ln w="38100">
              <a:solidFill>
                <a:srgbClr val="FF0000"/>
              </a:solidFill>
              <a:prstDash val="solid"/>
            </a:ln>
          </c:spPr>
          <c:marker>
            <c:symbol val="none"/>
          </c:marker>
          <c:xVal>
            <c:numRef>
              <c:f>Sheet3!$G$9:$G$10</c:f>
              <c:numCache>
                <c:formatCode>General</c:formatCode>
                <c:ptCount val="2"/>
                <c:pt idx="0">
                  <c:v>0.30901699437494751</c:v>
                </c:pt>
                <c:pt idx="1">
                  <c:v>0.30901699437494751</c:v>
                </c:pt>
              </c:numCache>
            </c:numRef>
          </c:xVal>
          <c:yVal>
            <c:numRef>
              <c:f>Sheet3!$H$9:$H$10</c:f>
              <c:numCache>
                <c:formatCode>General</c:formatCode>
                <c:ptCount val="2"/>
                <c:pt idx="0">
                  <c:v>0</c:v>
                </c:pt>
                <c:pt idx="1">
                  <c:v>-0.95105651629515353</c:v>
                </c:pt>
              </c:numCache>
            </c:numRef>
          </c:yVal>
          <c:smooth val="0"/>
        </c:ser>
        <c:dLbls>
          <c:showLegendKey val="0"/>
          <c:showVal val="0"/>
          <c:showCatName val="0"/>
          <c:showSerName val="0"/>
          <c:showPercent val="0"/>
          <c:showBubbleSize val="0"/>
        </c:dLbls>
        <c:axId val="132061824"/>
        <c:axId val="132263296"/>
      </c:scatterChart>
      <c:valAx>
        <c:axId val="132061824"/>
        <c:scaling>
          <c:orientation val="minMax"/>
          <c:max val="1"/>
          <c:min val="-1"/>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575" b="0" i="0" u="none" strike="noStrike" baseline="0">
                <a:solidFill>
                  <a:srgbClr val="FFFFFF"/>
                </a:solidFill>
                <a:latin typeface="Times New Roman"/>
                <a:ea typeface="Times New Roman"/>
                <a:cs typeface="Times New Roman"/>
              </a:defRPr>
            </a:pPr>
            <a:endParaRPr lang="en-US"/>
          </a:p>
        </c:txPr>
        <c:crossAx val="132263296"/>
        <c:crosses val="autoZero"/>
        <c:crossBetween val="midCat"/>
        <c:majorUnit val="2"/>
      </c:valAx>
      <c:valAx>
        <c:axId val="132263296"/>
        <c:scaling>
          <c:orientation val="minMax"/>
          <c:max val="1"/>
          <c:min val="-1"/>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575" b="0" i="0" u="none" strike="noStrike" baseline="0">
                <a:solidFill>
                  <a:srgbClr val="FFFFFF"/>
                </a:solidFill>
                <a:latin typeface="Times New Roman"/>
                <a:ea typeface="Times New Roman"/>
                <a:cs typeface="Times New Roman"/>
              </a:defRPr>
            </a:pPr>
            <a:endParaRPr lang="en-US"/>
          </a:p>
        </c:txPr>
        <c:crossAx val="132061824"/>
        <c:crosses val="autoZero"/>
        <c:crossBetween val="midCat"/>
        <c:majorUnit val="2"/>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791531964485832E-2"/>
          <c:y val="6.1818181818181821E-2"/>
          <c:w val="0.89058745474379464"/>
          <c:h val="0.88"/>
        </c:manualLayout>
      </c:layout>
      <c:scatterChart>
        <c:scatterStyle val="lineMarker"/>
        <c:varyColors val="0"/>
        <c:ser>
          <c:idx val="0"/>
          <c:order val="0"/>
          <c:spPr>
            <a:ln w="25400">
              <a:solidFill>
                <a:srgbClr val="0000FF"/>
              </a:solidFill>
              <a:prstDash val="solid"/>
            </a:ln>
          </c:spPr>
          <c:marker>
            <c:symbol val="none"/>
          </c:marker>
          <c:xVal>
            <c:numRef>
              <c:f>Sheet3!$K$3:$K$63</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xVal>
          <c:yVal>
            <c:numRef>
              <c:f>Sheet3!$M$3:$M$63</c:f>
              <c:numCache>
                <c:formatCode>0.00000</c:formatCode>
                <c:ptCount val="61"/>
                <c:pt idx="0">
                  <c:v>0</c:v>
                </c:pt>
                <c:pt idx="1">
                  <c:v>0.10452846326765346</c:v>
                </c:pt>
                <c:pt idx="2">
                  <c:v>0.20791169081775931</c:v>
                </c:pt>
                <c:pt idx="3">
                  <c:v>0.3090169943749474</c:v>
                </c:pt>
                <c:pt idx="4">
                  <c:v>0.40673664307580015</c:v>
                </c:pt>
                <c:pt idx="5">
                  <c:v>0.49999999999999994</c:v>
                </c:pt>
                <c:pt idx="6">
                  <c:v>0.58778525229247314</c:v>
                </c:pt>
                <c:pt idx="7">
                  <c:v>0.66913060635885824</c:v>
                </c:pt>
                <c:pt idx="8">
                  <c:v>0.74314482547739413</c:v>
                </c:pt>
                <c:pt idx="9">
                  <c:v>0.80901699437494745</c:v>
                </c:pt>
                <c:pt idx="10">
                  <c:v>0.8660254037844386</c:v>
                </c:pt>
                <c:pt idx="11">
                  <c:v>0.91354545764260087</c:v>
                </c:pt>
                <c:pt idx="12">
                  <c:v>0.95105651629515353</c:v>
                </c:pt>
                <c:pt idx="13">
                  <c:v>0.97814760073380569</c:v>
                </c:pt>
                <c:pt idx="14">
                  <c:v>0.99452189536827329</c:v>
                </c:pt>
                <c:pt idx="15">
                  <c:v>1</c:v>
                </c:pt>
                <c:pt idx="16">
                  <c:v>0.9945218953682734</c:v>
                </c:pt>
                <c:pt idx="17">
                  <c:v>0.97814760073380569</c:v>
                </c:pt>
                <c:pt idx="18">
                  <c:v>0.95105651629515364</c:v>
                </c:pt>
                <c:pt idx="19">
                  <c:v>0.91354545764260098</c:v>
                </c:pt>
                <c:pt idx="20">
                  <c:v>0.86602540378443871</c:v>
                </c:pt>
                <c:pt idx="21">
                  <c:v>0.80901699437494745</c:v>
                </c:pt>
                <c:pt idx="22">
                  <c:v>0.74314482547739447</c:v>
                </c:pt>
                <c:pt idx="23">
                  <c:v>0.66913060635885835</c:v>
                </c:pt>
                <c:pt idx="24">
                  <c:v>0.58778525229247325</c:v>
                </c:pt>
                <c:pt idx="25">
                  <c:v>0.49999999999999994</c:v>
                </c:pt>
                <c:pt idx="26">
                  <c:v>0.40673664307580004</c:v>
                </c:pt>
                <c:pt idx="27">
                  <c:v>0.30901699437494751</c:v>
                </c:pt>
                <c:pt idx="28">
                  <c:v>0.20791169081775931</c:v>
                </c:pt>
                <c:pt idx="29">
                  <c:v>0.10452846326765329</c:v>
                </c:pt>
                <c:pt idx="30">
                  <c:v>5.6660405534092462E-16</c:v>
                </c:pt>
                <c:pt idx="31">
                  <c:v>-0.10452846326765305</c:v>
                </c:pt>
                <c:pt idx="32">
                  <c:v>-0.20791169081775907</c:v>
                </c:pt>
                <c:pt idx="33">
                  <c:v>-0.30901699437494728</c:v>
                </c:pt>
                <c:pt idx="34">
                  <c:v>-0.40673664307580021</c:v>
                </c:pt>
                <c:pt idx="35">
                  <c:v>-0.49999999999999972</c:v>
                </c:pt>
                <c:pt idx="36">
                  <c:v>-0.58778525229247303</c:v>
                </c:pt>
                <c:pt idx="37">
                  <c:v>-0.66913060635885824</c:v>
                </c:pt>
                <c:pt idx="38">
                  <c:v>-0.74314482547739402</c:v>
                </c:pt>
                <c:pt idx="39">
                  <c:v>-0.80901699437494734</c:v>
                </c:pt>
                <c:pt idx="40">
                  <c:v>-0.86602540378443837</c:v>
                </c:pt>
                <c:pt idx="41">
                  <c:v>-0.91354545764260053</c:v>
                </c:pt>
                <c:pt idx="42">
                  <c:v>-0.95105651629515353</c:v>
                </c:pt>
                <c:pt idx="43">
                  <c:v>-0.97814760073380558</c:v>
                </c:pt>
                <c:pt idx="44">
                  <c:v>-0.99452189536827329</c:v>
                </c:pt>
                <c:pt idx="45">
                  <c:v>-1</c:v>
                </c:pt>
                <c:pt idx="46">
                  <c:v>-0.9945218953682734</c:v>
                </c:pt>
                <c:pt idx="47">
                  <c:v>-0.97814760073380558</c:v>
                </c:pt>
                <c:pt idx="48">
                  <c:v>-0.95105651629515364</c:v>
                </c:pt>
                <c:pt idx="49">
                  <c:v>-0.91354545764260109</c:v>
                </c:pt>
                <c:pt idx="50">
                  <c:v>-0.8660254037844386</c:v>
                </c:pt>
                <c:pt idx="51">
                  <c:v>-0.80901699437494756</c:v>
                </c:pt>
                <c:pt idx="52">
                  <c:v>-0.74314482547739402</c:v>
                </c:pt>
                <c:pt idx="53">
                  <c:v>-0.66913060635885813</c:v>
                </c:pt>
                <c:pt idx="54">
                  <c:v>-0.58778525229247336</c:v>
                </c:pt>
                <c:pt idx="55">
                  <c:v>-0.49999999999999967</c:v>
                </c:pt>
                <c:pt idx="56">
                  <c:v>-0.40673664307580015</c:v>
                </c:pt>
                <c:pt idx="57">
                  <c:v>-0.30901699437494762</c:v>
                </c:pt>
                <c:pt idx="58">
                  <c:v>-0.20791169081775898</c:v>
                </c:pt>
                <c:pt idx="59">
                  <c:v>-0.10452846326765342</c:v>
                </c:pt>
                <c:pt idx="60">
                  <c:v>-1.1332081106818492E-15</c:v>
                </c:pt>
              </c:numCache>
            </c:numRef>
          </c:yVal>
          <c:smooth val="0"/>
        </c:ser>
        <c:ser>
          <c:idx val="1"/>
          <c:order val="1"/>
          <c:spPr>
            <a:ln w="12700">
              <a:solidFill>
                <a:srgbClr val="FF0000"/>
              </a:solidFill>
              <a:prstDash val="sysDash"/>
            </a:ln>
          </c:spPr>
          <c:marker>
            <c:symbol val="none"/>
          </c:marker>
          <c:xVal>
            <c:numRef>
              <c:f>Sheet3!$Q$5:$Q$6</c:f>
              <c:numCache>
                <c:formatCode>General</c:formatCode>
                <c:ptCount val="2"/>
                <c:pt idx="1">
                  <c:v>10</c:v>
                </c:pt>
              </c:numCache>
            </c:numRef>
          </c:xVal>
          <c:yVal>
            <c:numRef>
              <c:f>Sheet3!$R$5:$R$6</c:f>
              <c:numCache>
                <c:formatCode>General</c:formatCode>
                <c:ptCount val="2"/>
                <c:pt idx="1">
                  <c:v>0</c:v>
                </c:pt>
              </c:numCache>
            </c:numRef>
          </c:yVal>
          <c:smooth val="0"/>
        </c:ser>
        <c:ser>
          <c:idx val="2"/>
          <c:order val="2"/>
          <c:spPr>
            <a:ln w="38100">
              <a:solidFill>
                <a:srgbClr val="FF0000"/>
              </a:solidFill>
              <a:prstDash val="solid"/>
            </a:ln>
          </c:spPr>
          <c:marker>
            <c:symbol val="none"/>
          </c:marker>
          <c:xVal>
            <c:numRef>
              <c:f>Sheet3!$Q$6:$Q$7</c:f>
              <c:numCache>
                <c:formatCode>General</c:formatCode>
                <c:ptCount val="2"/>
                <c:pt idx="0">
                  <c:v>10</c:v>
                </c:pt>
                <c:pt idx="1">
                  <c:v>10</c:v>
                </c:pt>
              </c:numCache>
            </c:numRef>
          </c:xVal>
          <c:yVal>
            <c:numRef>
              <c:f>Sheet3!$R$6:$R$7</c:f>
              <c:numCache>
                <c:formatCode>General</c:formatCode>
                <c:ptCount val="2"/>
                <c:pt idx="0">
                  <c:v>0</c:v>
                </c:pt>
                <c:pt idx="1">
                  <c:v>0.8660254037844386</c:v>
                </c:pt>
              </c:numCache>
            </c:numRef>
          </c:yVal>
          <c:smooth val="0"/>
        </c:ser>
        <c:dLbls>
          <c:showLegendKey val="0"/>
          <c:showVal val="0"/>
          <c:showCatName val="0"/>
          <c:showSerName val="0"/>
          <c:showPercent val="0"/>
          <c:showBubbleSize val="0"/>
        </c:dLbls>
        <c:axId val="139108352"/>
        <c:axId val="139110656"/>
      </c:scatterChart>
      <c:valAx>
        <c:axId val="139108352"/>
        <c:scaling>
          <c:orientation val="minMax"/>
          <c:max val="60"/>
          <c:min val="0"/>
        </c:scaling>
        <c:delete val="0"/>
        <c:axPos val="b"/>
        <c:title>
          <c:tx>
            <c:rich>
              <a:bodyPr/>
              <a:lstStyle/>
              <a:p>
                <a:pPr>
                  <a:defRPr sz="1075" b="1" i="1" u="none" strike="noStrike" baseline="0">
                    <a:solidFill>
                      <a:srgbClr val="000000"/>
                    </a:solidFill>
                    <a:latin typeface="Arial"/>
                    <a:ea typeface="Arial"/>
                    <a:cs typeface="Arial"/>
                  </a:defRPr>
                </a:pPr>
                <a:r>
                  <a:rPr lang="en-US"/>
                  <a:t>t</a:t>
                </a:r>
              </a:p>
            </c:rich>
          </c:tx>
          <c:layout>
            <c:manualLayout>
              <c:xMode val="edge"/>
              <c:yMode val="edge"/>
              <c:x val="0.9491117731983868"/>
              <c:y val="0.41090909090909089"/>
            </c:manualLayout>
          </c:layout>
          <c:overlay val="0"/>
          <c:spPr>
            <a:noFill/>
            <a:ln w="25400">
              <a:noFill/>
            </a:ln>
          </c:spPr>
        </c:title>
        <c:numFmt formatCode="General" sourceLinked="1"/>
        <c:majorTickMark val="out"/>
        <c:minorTickMark val="none"/>
        <c:tickLblPos val="nextTo"/>
        <c:spPr>
          <a:ln w="3175">
            <a:solidFill>
              <a:srgbClr val="333399"/>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139110656"/>
        <c:crosses val="autoZero"/>
        <c:crossBetween val="midCat"/>
        <c:majorUnit val="15"/>
      </c:valAx>
      <c:valAx>
        <c:axId val="139110656"/>
        <c:scaling>
          <c:orientation val="minMax"/>
          <c:max val="1"/>
          <c:min val="-1"/>
        </c:scaling>
        <c:delete val="0"/>
        <c:axPos val="l"/>
        <c:numFmt formatCode="0" sourceLinked="0"/>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Times New Roman"/>
                <a:ea typeface="Times New Roman"/>
                <a:cs typeface="Times New Roman"/>
              </a:defRPr>
            </a:pPr>
            <a:endParaRPr lang="en-US"/>
          </a:p>
        </c:txPr>
        <c:crossAx val="139108352"/>
        <c:crosses val="autoZero"/>
        <c:crossBetween val="midCat"/>
        <c:majorUnit val="1"/>
        <c:minorUnit val="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73274322897997E-2"/>
          <c:y val="4.363636363636364E-2"/>
          <c:w val="0.87542375389228844"/>
          <c:h val="0.91636363636363638"/>
        </c:manualLayout>
      </c:layout>
      <c:scatterChart>
        <c:scatterStyle val="lineMarker"/>
        <c:varyColors val="0"/>
        <c:ser>
          <c:idx val="0"/>
          <c:order val="0"/>
          <c:spPr>
            <a:ln w="25400">
              <a:solidFill>
                <a:srgbClr val="00FF00"/>
              </a:solidFill>
              <a:prstDash val="solid"/>
            </a:ln>
          </c:spPr>
          <c:marker>
            <c:symbol val="none"/>
          </c:marker>
          <c:xVal>
            <c:numRef>
              <c:f>Sheet3!$Q$3:$R$3</c:f>
              <c:numCache>
                <c:formatCode>General</c:formatCode>
                <c:ptCount val="2"/>
                <c:pt idx="0">
                  <c:v>0</c:v>
                </c:pt>
                <c:pt idx="1">
                  <c:v>0.8660254037844386</c:v>
                </c:pt>
              </c:numCache>
            </c:numRef>
          </c:xVal>
          <c:yVal>
            <c:numRef>
              <c:f>Sheet3!$Q$4:$R$4</c:f>
              <c:numCache>
                <c:formatCode>General</c:formatCode>
                <c:ptCount val="2"/>
                <c:pt idx="0">
                  <c:v>0</c:v>
                </c:pt>
                <c:pt idx="1">
                  <c:v>0.50000000000000011</c:v>
                </c:pt>
              </c:numCache>
            </c:numRef>
          </c:yVal>
          <c:smooth val="0"/>
        </c:ser>
        <c:ser>
          <c:idx val="1"/>
          <c:order val="1"/>
          <c:spPr>
            <a:ln w="3175">
              <a:solidFill>
                <a:srgbClr val="000000"/>
              </a:solidFill>
              <a:prstDash val="solid"/>
            </a:ln>
          </c:spPr>
          <c:marker>
            <c:symbol val="none"/>
          </c:marker>
          <c:xVal>
            <c:numRef>
              <c:f>Sheet3!$O$3:$O$63</c:f>
              <c:numCache>
                <c:formatCode>0.00000</c:formatCode>
                <c:ptCount val="61"/>
                <c:pt idx="0">
                  <c:v>1</c:v>
                </c:pt>
                <c:pt idx="1">
                  <c:v>0.99452189536827329</c:v>
                </c:pt>
                <c:pt idx="2">
                  <c:v>0.97814760073380569</c:v>
                </c:pt>
                <c:pt idx="3">
                  <c:v>0.95105651629515353</c:v>
                </c:pt>
                <c:pt idx="4">
                  <c:v>0.91354545764260087</c:v>
                </c:pt>
                <c:pt idx="5">
                  <c:v>0.86602540378443871</c:v>
                </c:pt>
                <c:pt idx="6">
                  <c:v>0.80901699437494745</c:v>
                </c:pt>
                <c:pt idx="7">
                  <c:v>0.74314482547739424</c:v>
                </c:pt>
                <c:pt idx="8">
                  <c:v>0.66913060635885824</c:v>
                </c:pt>
                <c:pt idx="9">
                  <c:v>0.58778525229247314</c:v>
                </c:pt>
                <c:pt idx="10">
                  <c:v>0.50000000000000011</c:v>
                </c:pt>
                <c:pt idx="11">
                  <c:v>0.40673664307580037</c:v>
                </c:pt>
                <c:pt idx="12">
                  <c:v>0.30901699437494745</c:v>
                </c:pt>
                <c:pt idx="13">
                  <c:v>0.20791169081775923</c:v>
                </c:pt>
                <c:pt idx="14">
                  <c:v>0.10452846326765346</c:v>
                </c:pt>
                <c:pt idx="15">
                  <c:v>2.8330202767046231E-16</c:v>
                </c:pt>
                <c:pt idx="16">
                  <c:v>-0.10452846326765333</c:v>
                </c:pt>
                <c:pt idx="17">
                  <c:v>-0.20791169081775934</c:v>
                </c:pt>
                <c:pt idx="18">
                  <c:v>-0.30901699437494734</c:v>
                </c:pt>
                <c:pt idx="19">
                  <c:v>-0.40673664307580004</c:v>
                </c:pt>
                <c:pt idx="20">
                  <c:v>-0.49999999999999978</c:v>
                </c:pt>
                <c:pt idx="21">
                  <c:v>-0.58778525229247303</c:v>
                </c:pt>
                <c:pt idx="22">
                  <c:v>-0.6691306063588579</c:v>
                </c:pt>
                <c:pt idx="23">
                  <c:v>-0.74314482547739402</c:v>
                </c:pt>
                <c:pt idx="24">
                  <c:v>-0.80901699437494734</c:v>
                </c:pt>
                <c:pt idx="25">
                  <c:v>-0.86602540378443871</c:v>
                </c:pt>
                <c:pt idx="26">
                  <c:v>-0.91354545764260098</c:v>
                </c:pt>
                <c:pt idx="27">
                  <c:v>-0.95105651629515353</c:v>
                </c:pt>
                <c:pt idx="28">
                  <c:v>-0.97814760073380569</c:v>
                </c:pt>
                <c:pt idx="29">
                  <c:v>-0.9945218953682734</c:v>
                </c:pt>
                <c:pt idx="30">
                  <c:v>-1</c:v>
                </c:pt>
                <c:pt idx="31">
                  <c:v>-0.9945218953682734</c:v>
                </c:pt>
                <c:pt idx="32">
                  <c:v>-0.97814760073380569</c:v>
                </c:pt>
                <c:pt idx="33">
                  <c:v>-0.95105651629515364</c:v>
                </c:pt>
                <c:pt idx="34">
                  <c:v>-0.91354545764260087</c:v>
                </c:pt>
                <c:pt idx="35">
                  <c:v>-0.86602540378443882</c:v>
                </c:pt>
                <c:pt idx="36">
                  <c:v>-0.80901699437494756</c:v>
                </c:pt>
                <c:pt idx="37">
                  <c:v>-0.74314482547739424</c:v>
                </c:pt>
                <c:pt idx="38">
                  <c:v>-0.66913060635885846</c:v>
                </c:pt>
                <c:pt idx="39">
                  <c:v>-0.58778525229247325</c:v>
                </c:pt>
                <c:pt idx="40">
                  <c:v>-0.50000000000000044</c:v>
                </c:pt>
                <c:pt idx="41">
                  <c:v>-0.40673664307580087</c:v>
                </c:pt>
                <c:pt idx="42">
                  <c:v>-0.30901699437494756</c:v>
                </c:pt>
                <c:pt idx="43">
                  <c:v>-0.20791169081775979</c:v>
                </c:pt>
                <c:pt idx="44">
                  <c:v>-0.10452846326765423</c:v>
                </c:pt>
                <c:pt idx="45">
                  <c:v>-1.83772268236293E-16</c:v>
                </c:pt>
                <c:pt idx="46">
                  <c:v>0.10452846326765299</c:v>
                </c:pt>
                <c:pt idx="47">
                  <c:v>0.20791169081775943</c:v>
                </c:pt>
                <c:pt idx="48">
                  <c:v>0.30901699437494723</c:v>
                </c:pt>
                <c:pt idx="49">
                  <c:v>0.40673664307579976</c:v>
                </c:pt>
                <c:pt idx="50">
                  <c:v>0.50000000000000011</c:v>
                </c:pt>
                <c:pt idx="51">
                  <c:v>0.58778525229247292</c:v>
                </c:pt>
                <c:pt idx="52">
                  <c:v>0.66913060635885846</c:v>
                </c:pt>
                <c:pt idx="53">
                  <c:v>0.74314482547739424</c:v>
                </c:pt>
                <c:pt idx="54">
                  <c:v>0.80901699437494734</c:v>
                </c:pt>
                <c:pt idx="55">
                  <c:v>0.86602540378443882</c:v>
                </c:pt>
                <c:pt idx="56">
                  <c:v>0.91354545764260098</c:v>
                </c:pt>
                <c:pt idx="57">
                  <c:v>0.95105651629515353</c:v>
                </c:pt>
                <c:pt idx="58">
                  <c:v>0.97814760073380569</c:v>
                </c:pt>
                <c:pt idx="59">
                  <c:v>0.99452189536827329</c:v>
                </c:pt>
                <c:pt idx="60">
                  <c:v>1</c:v>
                </c:pt>
              </c:numCache>
            </c:numRef>
          </c:xVal>
          <c:yVal>
            <c:numRef>
              <c:f>Sheet3!$P$3:$P$63</c:f>
              <c:numCache>
                <c:formatCode>0.00000</c:formatCode>
                <c:ptCount val="61"/>
                <c:pt idx="0">
                  <c:v>0</c:v>
                </c:pt>
                <c:pt idx="1">
                  <c:v>0.10452846326765346</c:v>
                </c:pt>
                <c:pt idx="2">
                  <c:v>0.20791169081775931</c:v>
                </c:pt>
                <c:pt idx="3">
                  <c:v>0.3090169943749474</c:v>
                </c:pt>
                <c:pt idx="4">
                  <c:v>0.40673664307580015</c:v>
                </c:pt>
                <c:pt idx="5">
                  <c:v>0.49999999999999994</c:v>
                </c:pt>
                <c:pt idx="6">
                  <c:v>0.58778525229247314</c:v>
                </c:pt>
                <c:pt idx="7">
                  <c:v>0.66913060635885824</c:v>
                </c:pt>
                <c:pt idx="8">
                  <c:v>0.74314482547739413</c:v>
                </c:pt>
                <c:pt idx="9">
                  <c:v>0.80901699437494745</c:v>
                </c:pt>
                <c:pt idx="10">
                  <c:v>0.8660254037844386</c:v>
                </c:pt>
                <c:pt idx="11">
                  <c:v>0.91354545764260087</c:v>
                </c:pt>
                <c:pt idx="12">
                  <c:v>0.95105651629515353</c:v>
                </c:pt>
                <c:pt idx="13">
                  <c:v>0.97814760073380569</c:v>
                </c:pt>
                <c:pt idx="14">
                  <c:v>0.99452189536827329</c:v>
                </c:pt>
                <c:pt idx="15">
                  <c:v>1</c:v>
                </c:pt>
                <c:pt idx="16">
                  <c:v>0.9945218953682734</c:v>
                </c:pt>
                <c:pt idx="17">
                  <c:v>0.97814760073380569</c:v>
                </c:pt>
                <c:pt idx="18">
                  <c:v>0.95105651629515364</c:v>
                </c:pt>
                <c:pt idx="19">
                  <c:v>0.91354545764260098</c:v>
                </c:pt>
                <c:pt idx="20">
                  <c:v>0.86602540378443871</c:v>
                </c:pt>
                <c:pt idx="21">
                  <c:v>0.80901699437494745</c:v>
                </c:pt>
                <c:pt idx="22">
                  <c:v>0.74314482547739447</c:v>
                </c:pt>
                <c:pt idx="23">
                  <c:v>0.66913060635885835</c:v>
                </c:pt>
                <c:pt idx="24">
                  <c:v>0.58778525229247325</c:v>
                </c:pt>
                <c:pt idx="25">
                  <c:v>0.49999999999999994</c:v>
                </c:pt>
                <c:pt idx="26">
                  <c:v>0.40673664307580004</c:v>
                </c:pt>
                <c:pt idx="27">
                  <c:v>0.30901699437494751</c:v>
                </c:pt>
                <c:pt idx="28">
                  <c:v>0.20791169081775931</c:v>
                </c:pt>
                <c:pt idx="29">
                  <c:v>0.10452846326765329</c:v>
                </c:pt>
                <c:pt idx="30">
                  <c:v>5.6660405534092462E-16</c:v>
                </c:pt>
                <c:pt idx="31">
                  <c:v>-0.10452846326765305</c:v>
                </c:pt>
                <c:pt idx="32">
                  <c:v>-0.20791169081775907</c:v>
                </c:pt>
                <c:pt idx="33">
                  <c:v>-0.30901699437494728</c:v>
                </c:pt>
                <c:pt idx="34">
                  <c:v>-0.40673664307580021</c:v>
                </c:pt>
                <c:pt idx="35">
                  <c:v>-0.49999999999999972</c:v>
                </c:pt>
                <c:pt idx="36">
                  <c:v>-0.58778525229247303</c:v>
                </c:pt>
                <c:pt idx="37">
                  <c:v>-0.66913060635885824</c:v>
                </c:pt>
                <c:pt idx="38">
                  <c:v>-0.74314482547739402</c:v>
                </c:pt>
                <c:pt idx="39">
                  <c:v>-0.80901699437494734</c:v>
                </c:pt>
                <c:pt idx="40">
                  <c:v>-0.86602540378443837</c:v>
                </c:pt>
                <c:pt idx="41">
                  <c:v>-0.91354545764260053</c:v>
                </c:pt>
                <c:pt idx="42">
                  <c:v>-0.95105651629515353</c:v>
                </c:pt>
                <c:pt idx="43">
                  <c:v>-0.97814760073380558</c:v>
                </c:pt>
                <c:pt idx="44">
                  <c:v>-0.99452189536827329</c:v>
                </c:pt>
                <c:pt idx="45">
                  <c:v>-1</c:v>
                </c:pt>
                <c:pt idx="46">
                  <c:v>-0.9945218953682734</c:v>
                </c:pt>
                <c:pt idx="47">
                  <c:v>-0.97814760073380558</c:v>
                </c:pt>
                <c:pt idx="48">
                  <c:v>-0.95105651629515364</c:v>
                </c:pt>
                <c:pt idx="49">
                  <c:v>-0.91354545764260109</c:v>
                </c:pt>
                <c:pt idx="50">
                  <c:v>-0.8660254037844386</c:v>
                </c:pt>
                <c:pt idx="51">
                  <c:v>-0.80901699437494756</c:v>
                </c:pt>
                <c:pt idx="52">
                  <c:v>-0.74314482547739402</c:v>
                </c:pt>
                <c:pt idx="53">
                  <c:v>-0.66913060635885813</c:v>
                </c:pt>
                <c:pt idx="54">
                  <c:v>-0.58778525229247336</c:v>
                </c:pt>
                <c:pt idx="55">
                  <c:v>-0.49999999999999967</c:v>
                </c:pt>
                <c:pt idx="56">
                  <c:v>-0.40673664307580015</c:v>
                </c:pt>
                <c:pt idx="57">
                  <c:v>-0.30901699437494762</c:v>
                </c:pt>
                <c:pt idx="58">
                  <c:v>-0.20791169081775898</c:v>
                </c:pt>
                <c:pt idx="59">
                  <c:v>-0.10452846326765342</c:v>
                </c:pt>
                <c:pt idx="60">
                  <c:v>-1.1332081106818492E-15</c:v>
                </c:pt>
              </c:numCache>
            </c:numRef>
          </c:yVal>
          <c:smooth val="0"/>
        </c:ser>
        <c:ser>
          <c:idx val="2"/>
          <c:order val="2"/>
          <c:spPr>
            <a:ln w="38100">
              <a:solidFill>
                <a:srgbClr val="FF0000"/>
              </a:solidFill>
              <a:prstDash val="solid"/>
            </a:ln>
          </c:spPr>
          <c:marker>
            <c:symbol val="none"/>
          </c:marker>
          <c:xVal>
            <c:numRef>
              <c:f>Sheet3!$Q$9:$Q$10</c:f>
              <c:numCache>
                <c:formatCode>General</c:formatCode>
                <c:ptCount val="2"/>
                <c:pt idx="0">
                  <c:v>0</c:v>
                </c:pt>
                <c:pt idx="1">
                  <c:v>0.8660254037844386</c:v>
                </c:pt>
              </c:numCache>
            </c:numRef>
          </c:xVal>
          <c:yVal>
            <c:numRef>
              <c:f>Sheet3!$R$9:$R$10</c:f>
              <c:numCache>
                <c:formatCode>General</c:formatCode>
                <c:ptCount val="2"/>
                <c:pt idx="0">
                  <c:v>0.50000000000000011</c:v>
                </c:pt>
                <c:pt idx="1">
                  <c:v>0.50000000000000011</c:v>
                </c:pt>
              </c:numCache>
            </c:numRef>
          </c:yVal>
          <c:smooth val="0"/>
        </c:ser>
        <c:dLbls>
          <c:showLegendKey val="0"/>
          <c:showVal val="0"/>
          <c:showCatName val="0"/>
          <c:showSerName val="0"/>
          <c:showPercent val="0"/>
          <c:showBubbleSize val="0"/>
        </c:dLbls>
        <c:axId val="123118336"/>
        <c:axId val="123119872"/>
      </c:scatterChart>
      <c:valAx>
        <c:axId val="123118336"/>
        <c:scaling>
          <c:orientation val="minMax"/>
          <c:max val="1"/>
          <c:min val="-1"/>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525" b="0" i="0" u="none" strike="noStrike" baseline="0">
                <a:solidFill>
                  <a:srgbClr val="FFFFFF"/>
                </a:solidFill>
                <a:latin typeface="Times New Roman"/>
                <a:ea typeface="Times New Roman"/>
                <a:cs typeface="Times New Roman"/>
              </a:defRPr>
            </a:pPr>
            <a:endParaRPr lang="en-US"/>
          </a:p>
        </c:txPr>
        <c:crossAx val="123119872"/>
        <c:crosses val="autoZero"/>
        <c:crossBetween val="midCat"/>
        <c:majorUnit val="2"/>
      </c:valAx>
      <c:valAx>
        <c:axId val="123119872"/>
        <c:scaling>
          <c:orientation val="minMax"/>
          <c:max val="1"/>
          <c:min val="-1"/>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525" b="0" i="0" u="none" strike="noStrike" baseline="0">
                <a:solidFill>
                  <a:srgbClr val="FFFFFF"/>
                </a:solidFill>
                <a:latin typeface="Times New Roman"/>
                <a:ea typeface="Times New Roman"/>
                <a:cs typeface="Times New Roman"/>
              </a:defRPr>
            </a:pPr>
            <a:endParaRPr lang="en-US"/>
          </a:p>
        </c:txPr>
        <c:crossAx val="123118336"/>
        <c:crosses val="autoZero"/>
        <c:crossBetween val="midCat"/>
        <c:majorUnit val="2"/>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25"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13</xdr:col>
      <xdr:colOff>180975</xdr:colOff>
      <xdr:row>0</xdr:row>
      <xdr:rowOff>19050</xdr:rowOff>
    </xdr:from>
    <xdr:to>
      <xdr:col>18</xdr:col>
      <xdr:colOff>352425</xdr:colOff>
      <xdr:row>13</xdr:row>
      <xdr:rowOff>95250</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200025</xdr:colOff>
      <xdr:row>4</xdr:row>
      <xdr:rowOff>28575</xdr:rowOff>
    </xdr:from>
    <xdr:to>
      <xdr:col>3</xdr:col>
      <xdr:colOff>228600</xdr:colOff>
      <xdr:row>5</xdr:row>
      <xdr:rowOff>133350</xdr:rowOff>
    </xdr:to>
    <xdr:sp macro="" textlink="">
      <xdr:nvSpPr>
        <xdr:cNvPr id="1044" name="Text Box 20"/>
        <xdr:cNvSpPr txBox="1">
          <a:spLocks noChangeArrowheads="1"/>
        </xdr:cNvSpPr>
      </xdr:nvSpPr>
      <xdr:spPr bwMode="auto">
        <a:xfrm>
          <a:off x="771525" y="876300"/>
          <a:ext cx="2600325" cy="333375"/>
        </a:xfrm>
        <a:prstGeom prst="rect">
          <a:avLst/>
        </a:prstGeom>
        <a:solidFill>
          <a:srgbClr val="FFFFFF"/>
        </a:solidFill>
        <a:ln w="9525">
          <a:solidFill>
            <a:srgbClr val="000000"/>
          </a:solidFill>
          <a:miter lim="800000"/>
          <a:headEnd/>
          <a:tailEnd/>
        </a:ln>
      </xdr:spPr>
      <xdr:txBody>
        <a:bodyPr vertOverflow="clip" wrap="square" lIns="36576" tIns="32004" rIns="0" bIns="0" anchor="t" upright="1"/>
        <a:lstStyle/>
        <a:p>
          <a:pPr algn="l" rtl="0">
            <a:defRPr sz="1000"/>
          </a:pPr>
          <a:r>
            <a:rPr lang="en-US" sz="1400" b="1" i="1" u="none" strike="noStrike" baseline="0">
              <a:solidFill>
                <a:srgbClr val="FF0000"/>
              </a:solidFill>
              <a:latin typeface="Arial"/>
              <a:cs typeface="Arial"/>
            </a:rPr>
            <a:t>           y</a:t>
          </a:r>
          <a:r>
            <a:rPr lang="en-US" sz="1400" b="1" i="0" u="none" strike="noStrike" baseline="0">
              <a:solidFill>
                <a:srgbClr val="FF0000"/>
              </a:solidFill>
              <a:latin typeface="Arial"/>
              <a:cs typeface="Arial"/>
            </a:rPr>
            <a:t>  =  cos(</a:t>
          </a:r>
          <a:r>
            <a:rPr lang="en-US" sz="1400" b="1" i="1" u="none" strike="noStrike" baseline="0">
              <a:solidFill>
                <a:srgbClr val="FF0000"/>
              </a:solidFill>
              <a:latin typeface="Arial"/>
              <a:cs typeface="Arial"/>
            </a:rPr>
            <a:t>t</a:t>
          </a:r>
          <a:r>
            <a:rPr lang="en-US" sz="1400" b="1" i="0" u="none" strike="noStrike" baseline="0">
              <a:solidFill>
                <a:srgbClr val="FF0000"/>
              </a:solidFill>
              <a:latin typeface="Arial"/>
              <a:cs typeface="Arial"/>
            </a:rPr>
            <a:t>)</a:t>
          </a:r>
        </a:p>
      </xdr:txBody>
    </xdr:sp>
    <xdr:clientData/>
  </xdr:twoCellAnchor>
  <xdr:twoCellAnchor>
    <xdr:from>
      <xdr:col>5</xdr:col>
      <xdr:colOff>238125</xdr:colOff>
      <xdr:row>0</xdr:row>
      <xdr:rowOff>38100</xdr:rowOff>
    </xdr:from>
    <xdr:to>
      <xdr:col>13</xdr:col>
      <xdr:colOff>66675</xdr:colOff>
      <xdr:row>13</xdr:row>
      <xdr:rowOff>114300</xdr:rowOff>
    </xdr:to>
    <xdr:graphicFrame macro="">
      <xdr:nvGraphicFramePr>
        <xdr:cNvPr id="1048"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12</xdr:col>
          <xdr:colOff>171450</xdr:colOff>
          <xdr:row>15</xdr:row>
          <xdr:rowOff>9525</xdr:rowOff>
        </xdr:from>
        <xdr:to>
          <xdr:col>15</xdr:col>
          <xdr:colOff>400050</xdr:colOff>
          <xdr:row>16</xdr:row>
          <xdr:rowOff>0</xdr:rowOff>
        </xdr:to>
        <xdr:sp macro="" textlink="">
          <xdr:nvSpPr>
            <xdr:cNvPr id="1037" name="ScrollBar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0.11961</cdr:x>
      <cdr:y>0.02563</cdr:y>
    </cdr:from>
    <cdr:to>
      <cdr:x>0.15606</cdr:x>
      <cdr:y>0.09874</cdr:y>
    </cdr:to>
    <cdr:sp macro="" textlink="">
      <cdr:nvSpPr>
        <cdr:cNvPr id="2050" name="Text Box 2"/>
        <cdr:cNvSpPr txBox="1">
          <a:spLocks xmlns:a="http://schemas.openxmlformats.org/drawingml/2006/main" noChangeArrowheads="1"/>
        </cdr:cNvSpPr>
      </cdr:nvSpPr>
      <cdr:spPr bwMode="auto">
        <a:xfrm xmlns:a="http://schemas.openxmlformats.org/drawingml/2006/main">
          <a:off x="532944" y="73227"/>
          <a:ext cx="161436" cy="1998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US" sz="1025" b="1" i="1" u="none" strike="noStrike" baseline="0">
              <a:solidFill>
                <a:srgbClr val="000000"/>
              </a:solidFill>
              <a:latin typeface="Arial"/>
              <a:cs typeface="Arial"/>
            </a:rPr>
            <a:t>y</a:t>
          </a:r>
        </a:p>
      </cdr:txBody>
    </cdr:sp>
  </cdr:relSizeAnchor>
  <cdr:relSizeAnchor xmlns:cdr="http://schemas.openxmlformats.org/drawingml/2006/chartDrawing">
    <cdr:from>
      <cdr:x>0.38234</cdr:x>
      <cdr:y>0.10091</cdr:y>
    </cdr:from>
    <cdr:to>
      <cdr:x>0.81899</cdr:x>
      <cdr:y>0.19839</cdr:y>
    </cdr:to>
    <cdr:sp macro="" textlink="">
      <cdr:nvSpPr>
        <cdr:cNvPr id="2052" name="Text Box 4"/>
        <cdr:cNvSpPr txBox="1">
          <a:spLocks xmlns:a="http://schemas.openxmlformats.org/drawingml/2006/main" noChangeArrowheads="1"/>
        </cdr:cNvSpPr>
      </cdr:nvSpPr>
      <cdr:spPr bwMode="auto">
        <a:xfrm xmlns:a="http://schemas.openxmlformats.org/drawingml/2006/main">
          <a:off x="1696589" y="279024"/>
          <a:ext cx="1933992" cy="26648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en-US" sz="1400" b="1" i="0" u="none" strike="noStrike" baseline="0">
              <a:solidFill>
                <a:srgbClr val="0000FF"/>
              </a:solidFill>
              <a:latin typeface="Arial"/>
              <a:cs typeface="Arial"/>
            </a:rPr>
            <a:t>The Cosine Function</a:t>
          </a:r>
        </a:p>
      </cdr:txBody>
    </cdr:sp>
  </cdr:relSizeAnchor>
</c:userShapes>
</file>

<file path=xl/drawings/drawing3.xml><?xml version="1.0" encoding="utf-8"?>
<c:userShapes xmlns:c="http://schemas.openxmlformats.org/drawingml/2006/chart">
  <cdr:relSizeAnchor xmlns:cdr="http://schemas.openxmlformats.org/drawingml/2006/chartDrawing">
    <cdr:from>
      <cdr:x>0.95172</cdr:x>
      <cdr:y>0.47708</cdr:y>
    </cdr:from>
    <cdr:to>
      <cdr:x>0.99997</cdr:x>
      <cdr:y>0.55719</cdr:y>
    </cdr:to>
    <cdr:sp macro="" textlink="">
      <cdr:nvSpPr>
        <cdr:cNvPr id="51202" name="Text Box 2"/>
        <cdr:cNvSpPr txBox="1">
          <a:spLocks xmlns:a="http://schemas.openxmlformats.org/drawingml/2006/main" noChangeArrowheads="1"/>
        </cdr:cNvSpPr>
      </cdr:nvSpPr>
      <cdr:spPr bwMode="auto">
        <a:xfrm xmlns:a="http://schemas.openxmlformats.org/drawingml/2006/main">
          <a:off x="3012804" y="1307350"/>
          <a:ext cx="152585" cy="21898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US" sz="1100" b="1" i="0" u="none" strike="noStrike" baseline="0">
              <a:solidFill>
                <a:srgbClr val="000000"/>
              </a:solidFill>
              <a:latin typeface="Times New Roman"/>
              <a:cs typeface="Times New Roman"/>
            </a:rPr>
            <a:t>3</a:t>
          </a:r>
        </a:p>
      </cdr:txBody>
    </cdr:sp>
  </cdr:relSizeAnchor>
  <cdr:relSizeAnchor xmlns:cdr="http://schemas.openxmlformats.org/drawingml/2006/chartDrawing">
    <cdr:from>
      <cdr:x>0.02403</cdr:x>
      <cdr:y>0.50555</cdr:y>
    </cdr:from>
    <cdr:to>
      <cdr:x>0.07228</cdr:x>
      <cdr:y>0.58566</cdr:y>
    </cdr:to>
    <cdr:sp macro="" textlink="">
      <cdr:nvSpPr>
        <cdr:cNvPr id="51203" name="Text Box 3"/>
        <cdr:cNvSpPr txBox="1">
          <a:spLocks xmlns:a="http://schemas.openxmlformats.org/drawingml/2006/main" noChangeArrowheads="1"/>
        </cdr:cNvSpPr>
      </cdr:nvSpPr>
      <cdr:spPr bwMode="auto">
        <a:xfrm xmlns:a="http://schemas.openxmlformats.org/drawingml/2006/main">
          <a:off x="79170" y="1385183"/>
          <a:ext cx="152586" cy="21899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US" sz="1100" b="1" i="0" u="none" strike="noStrike" baseline="0">
              <a:solidFill>
                <a:srgbClr val="000000"/>
              </a:solidFill>
              <a:latin typeface="Times New Roman"/>
              <a:cs typeface="Times New Roman"/>
            </a:rPr>
            <a:t>9</a:t>
          </a:r>
        </a:p>
      </cdr:txBody>
    </cdr:sp>
  </cdr:relSizeAnchor>
  <cdr:relSizeAnchor xmlns:cdr="http://schemas.openxmlformats.org/drawingml/2006/chartDrawing">
    <cdr:from>
      <cdr:x>0.5</cdr:x>
      <cdr:y>0.90223</cdr:y>
    </cdr:from>
    <cdr:to>
      <cdr:x>0.54825</cdr:x>
      <cdr:y>0.98234</cdr:y>
    </cdr:to>
    <cdr:sp macro="" textlink="">
      <cdr:nvSpPr>
        <cdr:cNvPr id="51204" name="Text Box 4"/>
        <cdr:cNvSpPr txBox="1">
          <a:spLocks xmlns:a="http://schemas.openxmlformats.org/drawingml/2006/main" noChangeArrowheads="1"/>
        </cdr:cNvSpPr>
      </cdr:nvSpPr>
      <cdr:spPr bwMode="auto">
        <a:xfrm xmlns:a="http://schemas.openxmlformats.org/drawingml/2006/main">
          <a:off x="1584325" y="2469576"/>
          <a:ext cx="152586" cy="21898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US" sz="1100" b="1" i="0" u="none" strike="noStrike" baseline="0">
              <a:solidFill>
                <a:srgbClr val="000000"/>
              </a:solidFill>
              <a:latin typeface="Times New Roman"/>
              <a:cs typeface="Times New Roman"/>
            </a:rPr>
            <a:t>6</a:t>
          </a:r>
        </a:p>
      </cdr:txBody>
    </cdr:sp>
  </cdr:relSizeAnchor>
  <cdr:relSizeAnchor xmlns:cdr="http://schemas.openxmlformats.org/drawingml/2006/chartDrawing">
    <cdr:from>
      <cdr:x>0.42774</cdr:x>
      <cdr:y>0.0278</cdr:y>
    </cdr:from>
    <cdr:to>
      <cdr:x>0.5</cdr:x>
      <cdr:y>0.10791</cdr:y>
    </cdr:to>
    <cdr:sp macro="" textlink="">
      <cdr:nvSpPr>
        <cdr:cNvPr id="51205" name="Text Box 5"/>
        <cdr:cNvSpPr txBox="1">
          <a:spLocks xmlns:a="http://schemas.openxmlformats.org/drawingml/2006/main" noChangeArrowheads="1"/>
        </cdr:cNvSpPr>
      </cdr:nvSpPr>
      <cdr:spPr bwMode="auto">
        <a:xfrm xmlns:a="http://schemas.openxmlformats.org/drawingml/2006/main">
          <a:off x="1355830" y="79163"/>
          <a:ext cx="228495" cy="21898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US" sz="1100" b="1" i="0" u="none" strike="noStrike" baseline="0">
              <a:solidFill>
                <a:srgbClr val="000000"/>
              </a:solidFill>
              <a:latin typeface="Times New Roman"/>
              <a:cs typeface="Times New Roman"/>
            </a:rPr>
            <a:t>12</a:t>
          </a:r>
        </a:p>
      </cdr:txBody>
    </cdr:sp>
  </cdr:relSizeAnchor>
</c:userShapes>
</file>

<file path=xl/drawings/drawing4.xml><?xml version="1.0" encoding="utf-8"?>
<xdr:wsDr xmlns:xdr="http://schemas.openxmlformats.org/drawingml/2006/spreadsheetDrawing" xmlns:a="http://schemas.openxmlformats.org/drawingml/2006/main">
  <xdr:twoCellAnchor>
    <xdr:from>
      <xdr:col>15</xdr:col>
      <xdr:colOff>266700</xdr:colOff>
      <xdr:row>0</xdr:row>
      <xdr:rowOff>0</xdr:rowOff>
    </xdr:from>
    <xdr:to>
      <xdr:col>20</xdr:col>
      <xdr:colOff>438150</xdr:colOff>
      <xdr:row>13</xdr:row>
      <xdr:rowOff>76200</xdr:rowOff>
    </xdr:to>
    <xdr:graphicFrame macro="">
      <xdr:nvGraphicFramePr>
        <xdr:cNvPr id="573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114300</xdr:colOff>
      <xdr:row>4</xdr:row>
      <xdr:rowOff>57150</xdr:rowOff>
    </xdr:from>
    <xdr:to>
      <xdr:col>5</xdr:col>
      <xdr:colOff>590550</xdr:colOff>
      <xdr:row>5</xdr:row>
      <xdr:rowOff>123825</xdr:rowOff>
    </xdr:to>
    <xdr:sp macro="" textlink="">
      <xdr:nvSpPr>
        <xdr:cNvPr id="57346" name="Text Box 2"/>
        <xdr:cNvSpPr txBox="1">
          <a:spLocks noChangeArrowheads="1"/>
        </xdr:cNvSpPr>
      </xdr:nvSpPr>
      <xdr:spPr bwMode="auto">
        <a:xfrm>
          <a:off x="1343025" y="876300"/>
          <a:ext cx="1695450" cy="266700"/>
        </a:xfrm>
        <a:prstGeom prst="rect">
          <a:avLst/>
        </a:prstGeom>
        <a:solidFill>
          <a:srgbClr val="FFFFFF"/>
        </a:solidFill>
        <a:ln w="9525">
          <a:solidFill>
            <a:srgbClr val="000000"/>
          </a:solidFill>
          <a:miter lim="800000"/>
          <a:headEnd/>
          <a:tailEnd/>
        </a:ln>
      </xdr:spPr>
      <xdr:txBody>
        <a:bodyPr vertOverflow="clip" wrap="square" lIns="36576" tIns="32004" rIns="0" bIns="0" anchor="t" upright="1"/>
        <a:lstStyle/>
        <a:p>
          <a:pPr algn="l" rtl="0">
            <a:defRPr sz="1000"/>
          </a:pPr>
          <a:r>
            <a:rPr lang="en-US" sz="1400" b="1" i="1" u="none" strike="noStrike" baseline="0">
              <a:solidFill>
                <a:srgbClr val="FF0000"/>
              </a:solidFill>
              <a:latin typeface="Arial"/>
              <a:cs typeface="Arial"/>
            </a:rPr>
            <a:t>     y</a:t>
          </a:r>
          <a:r>
            <a:rPr lang="en-US" sz="1400" b="1" i="0" u="none" strike="noStrike" baseline="0">
              <a:solidFill>
                <a:srgbClr val="FF0000"/>
              </a:solidFill>
              <a:latin typeface="Arial"/>
              <a:cs typeface="Arial"/>
            </a:rPr>
            <a:t> </a:t>
          </a:r>
          <a:r>
            <a:rPr lang="en-US" sz="1400" b="1" i="1" u="none" strike="noStrike" baseline="0">
              <a:solidFill>
                <a:srgbClr val="FF0000"/>
              </a:solidFill>
              <a:latin typeface="Arial"/>
              <a:cs typeface="Arial"/>
            </a:rPr>
            <a:t>  = </a:t>
          </a:r>
          <a:r>
            <a:rPr lang="en-US" sz="1400" b="1" i="0" u="none" strike="noStrike" baseline="0">
              <a:solidFill>
                <a:srgbClr val="FF0000"/>
              </a:solidFill>
              <a:latin typeface="Arial"/>
              <a:cs typeface="Arial"/>
            </a:rPr>
            <a:t>sin (</a:t>
          </a:r>
          <a:r>
            <a:rPr lang="en-US" sz="1400" b="1" i="1" u="none" strike="noStrike" baseline="0">
              <a:solidFill>
                <a:srgbClr val="FF0000"/>
              </a:solidFill>
              <a:latin typeface="Arial"/>
              <a:cs typeface="Arial"/>
            </a:rPr>
            <a:t>t</a:t>
          </a:r>
          <a:r>
            <a:rPr lang="en-US" sz="1400" b="1" i="0" u="none" strike="noStrike" baseline="0">
              <a:solidFill>
                <a:srgbClr val="FF0000"/>
              </a:solidFill>
              <a:latin typeface="Arial"/>
              <a:cs typeface="Arial"/>
            </a:rPr>
            <a:t>)</a:t>
          </a:r>
          <a:r>
            <a:rPr lang="en-US" sz="1400" b="1" i="1" u="none" strike="noStrike" baseline="0">
              <a:solidFill>
                <a:srgbClr val="FF0000"/>
              </a:solidFill>
              <a:latin typeface="Arial"/>
              <a:cs typeface="Arial"/>
            </a:rPr>
            <a:t>    f</a:t>
          </a:r>
          <a:r>
            <a:rPr lang="en-US" sz="1400" b="1" i="0" u="none" strike="noStrike" baseline="0">
              <a:solidFill>
                <a:srgbClr val="FF0000"/>
              </a:solidFill>
              <a:latin typeface="Arial"/>
              <a:cs typeface="Arial"/>
            </a:rPr>
            <a:t>(</a:t>
          </a:r>
          <a:r>
            <a:rPr lang="en-US" sz="1400" b="1" i="1" u="none" strike="noStrike" baseline="0">
              <a:solidFill>
                <a:srgbClr val="FF0000"/>
              </a:solidFill>
              <a:latin typeface="Arial"/>
              <a:cs typeface="Arial"/>
            </a:rPr>
            <a:t>t</a:t>
          </a:r>
          <a:r>
            <a:rPr lang="en-US" sz="1400" b="1" i="0" u="none" strike="noStrike" baseline="0">
              <a:solidFill>
                <a:srgbClr val="FF0000"/>
              </a:solidFill>
              <a:latin typeface="Arial"/>
              <a:cs typeface="Arial"/>
            </a:rPr>
            <a:t>)  =  </a:t>
          </a:r>
          <a:r>
            <a:rPr lang="en-US" sz="1400" b="1" i="1" u="none" strike="noStrike" baseline="0">
              <a:solidFill>
                <a:srgbClr val="FF0000"/>
              </a:solidFill>
              <a:latin typeface="Arial"/>
              <a:cs typeface="Arial"/>
            </a:rPr>
            <a:t>cos</a:t>
          </a:r>
          <a:r>
            <a:rPr lang="en-US" sz="1400" b="1" i="0" u="none" strike="noStrike" baseline="0">
              <a:solidFill>
                <a:srgbClr val="FF0000"/>
              </a:solidFill>
              <a:latin typeface="Arial"/>
              <a:cs typeface="Arial"/>
            </a:rPr>
            <a:t>(</a:t>
          </a:r>
          <a:r>
            <a:rPr lang="en-US" sz="1400" b="1" i="1" u="none" strike="noStrike" baseline="0">
              <a:solidFill>
                <a:srgbClr val="FF0000"/>
              </a:solidFill>
              <a:latin typeface="Arial"/>
              <a:cs typeface="Arial"/>
            </a:rPr>
            <a:t>t</a:t>
          </a:r>
          <a:r>
            <a:rPr lang="en-US" sz="1400" b="1" i="0" u="none" strike="noStrike" baseline="0">
              <a:solidFill>
                <a:srgbClr val="FF0000"/>
              </a:solidFill>
              <a:latin typeface="Arial"/>
              <a:cs typeface="Arial"/>
            </a:rPr>
            <a:t>)</a:t>
          </a:r>
        </a:p>
      </xdr:txBody>
    </xdr:sp>
    <xdr:clientData/>
  </xdr:twoCellAnchor>
  <xdr:twoCellAnchor>
    <xdr:from>
      <xdr:col>9</xdr:col>
      <xdr:colOff>523875</xdr:colOff>
      <xdr:row>0</xdr:row>
      <xdr:rowOff>0</xdr:rowOff>
    </xdr:from>
    <xdr:to>
      <xdr:col>15</xdr:col>
      <xdr:colOff>0</xdr:colOff>
      <xdr:row>13</xdr:row>
      <xdr:rowOff>76200</xdr:rowOff>
    </xdr:to>
    <xdr:graphicFrame macro="">
      <xdr:nvGraphicFramePr>
        <xdr:cNvPr id="5734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13</xdr:col>
          <xdr:colOff>276225</xdr:colOff>
          <xdr:row>14</xdr:row>
          <xdr:rowOff>142875</xdr:rowOff>
        </xdr:from>
        <xdr:to>
          <xdr:col>16</xdr:col>
          <xdr:colOff>104775</xdr:colOff>
          <xdr:row>15</xdr:row>
          <xdr:rowOff>209550</xdr:rowOff>
        </xdr:to>
        <xdr:sp macro="" textlink="">
          <xdr:nvSpPr>
            <xdr:cNvPr id="57351" name="ScrollBar1" hidden="1">
              <a:extLst>
                <a:ext uri="{63B3BB69-23CF-44E3-9099-C40C66FF867C}">
                  <a14:compatExt spid="_x0000_s57351"/>
                </a:ext>
              </a:extLst>
            </xdr:cNvPr>
            <xdr:cNvSpPr/>
          </xdr:nvSpPr>
          <xdr:spPr>
            <a:xfrm>
              <a:off x="0" y="0"/>
              <a:ext cx="0" cy="0"/>
            </a:xfrm>
            <a:prstGeom prst="rect">
              <a:avLst/>
            </a:prstGeom>
          </xdr:spPr>
        </xdr:sp>
        <xdr:clientData/>
      </xdr:twoCellAnchor>
    </mc:Choice>
    <mc:Fallback/>
  </mc:AlternateContent>
</xdr:wsDr>
</file>

<file path=xl/drawings/drawing5.xml><?xml version="1.0" encoding="utf-8"?>
<c:userShapes xmlns:c="http://schemas.openxmlformats.org/drawingml/2006/chart">
  <cdr:relSizeAnchor xmlns:cdr="http://schemas.openxmlformats.org/drawingml/2006/chartDrawing">
    <cdr:from>
      <cdr:x>0.11186</cdr:x>
      <cdr:y>0.02534</cdr:y>
    </cdr:from>
    <cdr:to>
      <cdr:x>0.11186</cdr:x>
      <cdr:y>0.02534</cdr:y>
    </cdr:to>
    <cdr:sp macro="" textlink="">
      <cdr:nvSpPr>
        <cdr:cNvPr id="58369" name="Text Box 1"/>
        <cdr:cNvSpPr txBox="1">
          <a:spLocks xmlns:a="http://schemas.openxmlformats.org/drawingml/2006/main" noChangeArrowheads="1"/>
        </cdr:cNvSpPr>
      </cdr:nvSpPr>
      <cdr:spPr bwMode="auto">
        <a:xfrm xmlns:a="http://schemas.openxmlformats.org/drawingml/2006/main">
          <a:off x="422961" y="69802"/>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US" sz="1000" b="1" i="1" u="none" strike="noStrike" baseline="0">
              <a:solidFill>
                <a:srgbClr val="000000"/>
              </a:solidFill>
              <a:latin typeface="Arial"/>
              <a:cs typeface="Arial"/>
            </a:rPr>
            <a:t>y</a:t>
          </a:r>
        </a:p>
      </cdr:txBody>
    </cdr:sp>
  </cdr:relSizeAnchor>
  <cdr:relSizeAnchor xmlns:cdr="http://schemas.openxmlformats.org/drawingml/2006/chartDrawing">
    <cdr:from>
      <cdr:x>0.46711</cdr:x>
      <cdr:y>0.04703</cdr:y>
    </cdr:from>
    <cdr:to>
      <cdr:x>0.92372</cdr:x>
      <cdr:y>0.17039</cdr:y>
    </cdr:to>
    <cdr:sp macro="" textlink="">
      <cdr:nvSpPr>
        <cdr:cNvPr id="58370" name="Text Box 2"/>
        <cdr:cNvSpPr txBox="1">
          <a:spLocks xmlns:a="http://schemas.openxmlformats.org/drawingml/2006/main" noChangeArrowheads="1"/>
        </cdr:cNvSpPr>
      </cdr:nvSpPr>
      <cdr:spPr bwMode="auto">
        <a:xfrm xmlns:a="http://schemas.openxmlformats.org/drawingml/2006/main">
          <a:off x="1756156" y="126810"/>
          <a:ext cx="1713586" cy="3243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US" sz="1400" b="1" i="0" u="none" strike="noStrike" baseline="0">
              <a:solidFill>
                <a:srgbClr val="0000FF"/>
              </a:solidFill>
              <a:latin typeface="Arial"/>
              <a:cs typeface="Arial"/>
            </a:rPr>
            <a:t>The Sine Function</a:t>
          </a:r>
        </a:p>
      </cdr:txBody>
    </cdr:sp>
  </cdr:relSizeAnchor>
</c:userShapes>
</file>

<file path=xl/drawings/drawing6.xml><?xml version="1.0" encoding="utf-8"?>
<c:userShapes xmlns:c="http://schemas.openxmlformats.org/drawingml/2006/chart">
  <cdr:relSizeAnchor xmlns:cdr="http://schemas.openxmlformats.org/drawingml/2006/chartDrawing">
    <cdr:from>
      <cdr:x>0.94843</cdr:x>
      <cdr:y>0.47735</cdr:y>
    </cdr:from>
    <cdr:to>
      <cdr:x>0.94843</cdr:x>
      <cdr:y>0.47735</cdr:y>
    </cdr:to>
    <cdr:sp macro="" textlink="">
      <cdr:nvSpPr>
        <cdr:cNvPr id="59393" name="Text Box 1"/>
        <cdr:cNvSpPr txBox="1">
          <a:spLocks xmlns:a="http://schemas.openxmlformats.org/drawingml/2006/main" noChangeArrowheads="1"/>
        </cdr:cNvSpPr>
      </cdr:nvSpPr>
      <cdr:spPr bwMode="auto">
        <a:xfrm xmlns:a="http://schemas.openxmlformats.org/drawingml/2006/main">
          <a:off x="2695245" y="1258084"/>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US" sz="975" b="1" i="0" u="none" strike="noStrike" baseline="0">
              <a:solidFill>
                <a:srgbClr val="000000"/>
              </a:solidFill>
              <a:latin typeface="Times New Roman"/>
              <a:cs typeface="Times New Roman"/>
            </a:rPr>
            <a:t>3</a:t>
          </a:r>
        </a:p>
      </cdr:txBody>
    </cdr:sp>
  </cdr:relSizeAnchor>
  <cdr:relSizeAnchor xmlns:cdr="http://schemas.openxmlformats.org/drawingml/2006/chartDrawing">
    <cdr:from>
      <cdr:x>0.0262</cdr:x>
      <cdr:y>0.50554</cdr:y>
    </cdr:from>
    <cdr:to>
      <cdr:x>0.0262</cdr:x>
      <cdr:y>0.50554</cdr:y>
    </cdr:to>
    <cdr:sp macro="" textlink="">
      <cdr:nvSpPr>
        <cdr:cNvPr id="59394" name="Text Box 2"/>
        <cdr:cNvSpPr txBox="1">
          <a:spLocks xmlns:a="http://schemas.openxmlformats.org/drawingml/2006/main" noChangeArrowheads="1"/>
        </cdr:cNvSpPr>
      </cdr:nvSpPr>
      <cdr:spPr bwMode="auto">
        <a:xfrm xmlns:a="http://schemas.openxmlformats.org/drawingml/2006/main">
          <a:off x="77546" y="1332193"/>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US" sz="975" b="1" i="0" u="none" strike="noStrike" baseline="0">
              <a:solidFill>
                <a:srgbClr val="000000"/>
              </a:solidFill>
              <a:latin typeface="Times New Roman"/>
              <a:cs typeface="Times New Roman"/>
            </a:rPr>
            <a:t>9</a:t>
          </a:r>
        </a:p>
      </cdr:txBody>
    </cdr:sp>
  </cdr:relSizeAnchor>
  <cdr:relSizeAnchor xmlns:cdr="http://schemas.openxmlformats.org/drawingml/2006/chartDrawing">
    <cdr:from>
      <cdr:x>0.5</cdr:x>
      <cdr:y>0.90093</cdr:y>
    </cdr:from>
    <cdr:to>
      <cdr:x>0.5</cdr:x>
      <cdr:y>0.90093</cdr:y>
    </cdr:to>
    <cdr:sp macro="" textlink="">
      <cdr:nvSpPr>
        <cdr:cNvPr id="59395" name="Text Box 3"/>
        <cdr:cNvSpPr txBox="1">
          <a:spLocks xmlns:a="http://schemas.openxmlformats.org/drawingml/2006/main" noChangeArrowheads="1"/>
        </cdr:cNvSpPr>
      </cdr:nvSpPr>
      <cdr:spPr bwMode="auto">
        <a:xfrm xmlns:a="http://schemas.openxmlformats.org/drawingml/2006/main">
          <a:off x="1422400" y="2371623"/>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US" sz="975" b="1" i="0" u="none" strike="noStrike" baseline="0">
              <a:solidFill>
                <a:srgbClr val="000000"/>
              </a:solidFill>
              <a:latin typeface="Times New Roman"/>
              <a:cs typeface="Times New Roman"/>
            </a:rPr>
            <a:t>6</a:t>
          </a:r>
        </a:p>
      </cdr:txBody>
    </cdr:sp>
  </cdr:relSizeAnchor>
  <cdr:relSizeAnchor xmlns:cdr="http://schemas.openxmlformats.org/drawingml/2006/chartDrawing">
    <cdr:from>
      <cdr:x>0.42824</cdr:x>
      <cdr:y>0.02896</cdr:y>
    </cdr:from>
    <cdr:to>
      <cdr:x>0.42824</cdr:x>
      <cdr:y>0.02896</cdr:y>
    </cdr:to>
    <cdr:sp macro="" textlink="">
      <cdr:nvSpPr>
        <cdr:cNvPr id="59396" name="Text Box 4"/>
        <cdr:cNvSpPr txBox="1">
          <a:spLocks xmlns:a="http://schemas.openxmlformats.org/drawingml/2006/main" noChangeArrowheads="1"/>
        </cdr:cNvSpPr>
      </cdr:nvSpPr>
      <cdr:spPr bwMode="auto">
        <a:xfrm xmlns:a="http://schemas.openxmlformats.org/drawingml/2006/main">
          <a:off x="1218717" y="79304"/>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US" sz="975" b="1" i="0" u="none" strike="noStrike" baseline="0">
              <a:solidFill>
                <a:srgbClr val="000000"/>
              </a:solidFill>
              <a:latin typeface="Times New Roman"/>
              <a:cs typeface="Times New Roman"/>
            </a:rPr>
            <a:t>12</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image" Target="../media/image2.emf"/><Relationship Id="rId4" Type="http://schemas.openxmlformats.org/officeDocument/2006/relationships/control" Target="../activeX/activeX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L201"/>
  <sheetViews>
    <sheetView tabSelected="1" workbookViewId="0">
      <selection activeCell="O17" sqref="O17"/>
    </sheetView>
  </sheetViews>
  <sheetFormatPr defaultColWidth="8.7109375" defaultRowHeight="12.75" x14ac:dyDescent="0.2"/>
  <cols>
    <col min="1" max="2" width="4.28515625" customWidth="1"/>
    <col min="3" max="3" width="38.5703125" customWidth="1"/>
    <col min="4" max="4" width="7.7109375" customWidth="1"/>
    <col min="5" max="5" width="2.7109375" customWidth="1"/>
    <col min="6" max="6" width="5.7109375" customWidth="1"/>
    <col min="7" max="8" width="2.140625" customWidth="1"/>
    <col min="9" max="9" width="3.28515625" customWidth="1"/>
    <col min="10" max="10" width="10.42578125" bestFit="1" customWidth="1"/>
    <col min="14" max="14" width="9" customWidth="1"/>
    <col min="15" max="15" width="5" customWidth="1"/>
    <col min="16" max="16" width="19.140625" customWidth="1"/>
    <col min="18" max="18" width="21.85546875" customWidth="1"/>
    <col min="19" max="19" width="30.5703125" customWidth="1"/>
    <col min="20" max="20" width="16.5703125" customWidth="1"/>
    <col min="21" max="21" width="7.7109375" customWidth="1"/>
    <col min="22" max="22" width="23.28515625" customWidth="1"/>
    <col min="24" max="24" width="10.5703125" customWidth="1"/>
    <col min="25" max="27" width="16.7109375" customWidth="1"/>
    <col min="35" max="35" width="10.42578125" customWidth="1"/>
    <col min="36" max="36" width="6.42578125" customWidth="1"/>
  </cols>
  <sheetData>
    <row r="1" spans="1:38" ht="20.25" x14ac:dyDescent="0.3">
      <c r="A1" s="3"/>
      <c r="C1" s="3" t="s">
        <v>5</v>
      </c>
      <c r="AG1" s="13"/>
      <c r="AI1" s="7"/>
      <c r="AK1" s="20"/>
      <c r="AL1" s="20"/>
    </row>
    <row r="2" spans="1:38" ht="12.75" customHeight="1" x14ac:dyDescent="0.2">
      <c r="AG2" s="13"/>
      <c r="AK2" s="4"/>
      <c r="AL2" s="4"/>
    </row>
    <row r="3" spans="1:38" ht="16.5" customHeight="1" x14ac:dyDescent="0.25">
      <c r="C3" s="2" t="s">
        <v>27</v>
      </c>
      <c r="D3" s="2"/>
      <c r="G3" s="22"/>
      <c r="I3" s="22"/>
      <c r="AH3" s="17"/>
      <c r="AK3" s="4"/>
      <c r="AL3" s="4"/>
    </row>
    <row r="4" spans="1:38" ht="17.25" customHeight="1" x14ac:dyDescent="0.25">
      <c r="C4" s="2" t="s">
        <v>18</v>
      </c>
      <c r="D4" s="2"/>
      <c r="G4" s="5"/>
      <c r="AH4" s="16"/>
      <c r="AK4" s="4"/>
      <c r="AL4" s="4"/>
    </row>
    <row r="5" spans="1:38" ht="18" customHeight="1" x14ac:dyDescent="0.25">
      <c r="C5" s="2"/>
      <c r="D5" s="1"/>
      <c r="G5" s="22"/>
      <c r="AK5" s="4"/>
      <c r="AL5" s="4"/>
    </row>
    <row r="6" spans="1:38" x14ac:dyDescent="0.2">
      <c r="C6" s="1"/>
      <c r="D6" s="1"/>
      <c r="AK6" s="4"/>
      <c r="AL6" s="4"/>
    </row>
    <row r="7" spans="1:38" ht="19.5" customHeight="1" x14ac:dyDescent="0.25">
      <c r="A7" s="6"/>
      <c r="B7" s="6"/>
      <c r="C7" s="2" t="s">
        <v>6</v>
      </c>
      <c r="D7" s="26"/>
      <c r="AK7" s="4"/>
      <c r="AL7" s="4"/>
    </row>
    <row r="8" spans="1:38" x14ac:dyDescent="0.2">
      <c r="AK8" s="4"/>
      <c r="AL8" s="4"/>
    </row>
    <row r="9" spans="1:38" ht="15.75" x14ac:dyDescent="0.25">
      <c r="A9" s="8"/>
      <c r="B9" s="8"/>
      <c r="C9" s="8"/>
      <c r="AK9" s="4"/>
      <c r="AL9" s="4"/>
    </row>
    <row r="10" spans="1:38" ht="15.75" x14ac:dyDescent="0.25">
      <c r="A10" s="8"/>
      <c r="B10" s="8"/>
      <c r="D10" s="12"/>
      <c r="AK10" s="4"/>
      <c r="AL10" s="4"/>
    </row>
    <row r="11" spans="1:38" ht="15.75" x14ac:dyDescent="0.25">
      <c r="A11" s="8"/>
      <c r="B11" s="8" t="s">
        <v>12</v>
      </c>
      <c r="D11" s="32"/>
      <c r="E11" s="8"/>
      <c r="F11" s="8"/>
      <c r="AK11" s="4"/>
      <c r="AL11" s="4"/>
    </row>
    <row r="12" spans="1:38" ht="15.75" x14ac:dyDescent="0.25">
      <c r="A12" s="8"/>
      <c r="B12" s="8" t="s">
        <v>17</v>
      </c>
      <c r="C12" s="32"/>
      <c r="D12" s="8"/>
      <c r="E12" s="8"/>
      <c r="AK12" s="4"/>
      <c r="AL12" s="4"/>
    </row>
    <row r="13" spans="1:38" ht="15.75" x14ac:dyDescent="0.25">
      <c r="A13" s="19"/>
      <c r="B13" s="8" t="s">
        <v>14</v>
      </c>
      <c r="C13" s="32"/>
      <c r="D13" s="8"/>
      <c r="E13" s="8"/>
      <c r="AK13" s="4"/>
      <c r="AL13" s="4"/>
    </row>
    <row r="14" spans="1:38" ht="15.75" x14ac:dyDescent="0.25">
      <c r="A14" s="8"/>
      <c r="B14" s="8"/>
      <c r="C14" s="31" t="s">
        <v>13</v>
      </c>
      <c r="D14" s="12"/>
      <c r="AK14" s="4"/>
      <c r="AL14" s="4"/>
    </row>
    <row r="15" spans="1:38" x14ac:dyDescent="0.2">
      <c r="D15" s="5"/>
      <c r="AK15" s="4"/>
      <c r="AL15" s="4"/>
    </row>
    <row r="16" spans="1:38" ht="17.25" customHeight="1" x14ac:dyDescent="0.25">
      <c r="B16" s="8"/>
      <c r="D16" s="12"/>
      <c r="K16" s="27"/>
      <c r="AK16" s="4"/>
      <c r="AL16" s="4"/>
    </row>
    <row r="17" spans="1:38" ht="21.75" customHeight="1" x14ac:dyDescent="0.25">
      <c r="A17" s="8"/>
      <c r="B17" s="8"/>
      <c r="F17" s="23"/>
      <c r="I17" s="8"/>
      <c r="J17" s="9"/>
      <c r="K17" s="9"/>
      <c r="L17" s="9"/>
      <c r="M17" s="29" t="s">
        <v>7</v>
      </c>
      <c r="O17" s="50">
        <v>27</v>
      </c>
      <c r="P17" s="30" t="s">
        <v>8</v>
      </c>
      <c r="AK17" s="4"/>
      <c r="AL17" s="4"/>
    </row>
    <row r="18" spans="1:38" ht="15.75" x14ac:dyDescent="0.25">
      <c r="A18" s="15"/>
      <c r="B18" s="15"/>
      <c r="C18" s="8"/>
      <c r="F18" s="18"/>
      <c r="G18" s="25"/>
      <c r="I18" s="8"/>
      <c r="J18" s="10"/>
      <c r="K18" s="10"/>
      <c r="L18" s="10"/>
      <c r="M18" s="10"/>
      <c r="AK18" s="4"/>
      <c r="AL18" s="4"/>
    </row>
    <row r="19" spans="1:38" ht="15.75" x14ac:dyDescent="0.25">
      <c r="I19" s="8"/>
      <c r="J19" s="10"/>
      <c r="K19" s="10"/>
      <c r="L19" s="10"/>
      <c r="M19" s="10"/>
      <c r="AK19" s="4"/>
      <c r="AL19" s="4"/>
    </row>
    <row r="20" spans="1:38" ht="15.75" x14ac:dyDescent="0.25">
      <c r="B20" s="24" t="s">
        <v>0</v>
      </c>
      <c r="D20" s="24"/>
      <c r="E20" s="24"/>
      <c r="F20" s="24"/>
      <c r="G20" s="24"/>
      <c r="H20" s="24"/>
      <c r="I20" s="24"/>
      <c r="J20" s="10"/>
      <c r="K20" s="10"/>
      <c r="L20" s="10"/>
      <c r="M20" s="10"/>
      <c r="AK20" s="4"/>
      <c r="AL20" s="4"/>
    </row>
    <row r="21" spans="1:38" ht="15.75" x14ac:dyDescent="0.25">
      <c r="C21" s="24" t="s">
        <v>1</v>
      </c>
      <c r="D21" s="24"/>
      <c r="E21" s="24"/>
      <c r="F21" s="24"/>
      <c r="G21" s="24"/>
      <c r="H21" s="24"/>
      <c r="I21" s="24"/>
      <c r="J21" s="10"/>
      <c r="K21" s="10"/>
      <c r="L21" s="10"/>
      <c r="M21" s="10"/>
      <c r="AK21" s="4"/>
      <c r="AL21" s="4"/>
    </row>
    <row r="22" spans="1:38" ht="15.75" x14ac:dyDescent="0.25">
      <c r="C22" s="24" t="s">
        <v>2</v>
      </c>
      <c r="D22" s="24"/>
      <c r="E22" s="24"/>
      <c r="F22" s="24"/>
      <c r="G22" s="24"/>
      <c r="H22" s="24"/>
      <c r="I22" s="24"/>
      <c r="J22" s="10"/>
      <c r="K22" s="10"/>
      <c r="L22" s="10"/>
      <c r="M22" s="10"/>
      <c r="AK22" s="4"/>
      <c r="AL22" s="4"/>
    </row>
    <row r="23" spans="1:38" ht="15.75" x14ac:dyDescent="0.25">
      <c r="A23" s="14"/>
      <c r="C23" s="24" t="s">
        <v>3</v>
      </c>
      <c r="D23" s="24"/>
      <c r="E23" s="24"/>
      <c r="F23" s="24"/>
      <c r="G23" s="24"/>
      <c r="H23" s="24"/>
      <c r="I23" s="24"/>
      <c r="J23" s="24"/>
      <c r="L23" s="11"/>
      <c r="M23" s="10"/>
      <c r="AK23" s="4"/>
      <c r="AL23" s="4"/>
    </row>
    <row r="24" spans="1:38" ht="15.75" x14ac:dyDescent="0.25">
      <c r="C24" s="24"/>
      <c r="D24" s="24"/>
      <c r="E24" s="24"/>
      <c r="F24" s="24"/>
      <c r="G24" s="24"/>
      <c r="H24" s="24"/>
      <c r="I24" s="24"/>
      <c r="J24" s="24"/>
      <c r="L24" s="10"/>
      <c r="M24" s="10"/>
      <c r="AK24" s="21"/>
      <c r="AL24" s="21"/>
    </row>
    <row r="25" spans="1:38" ht="15.75" x14ac:dyDescent="0.25">
      <c r="C25" s="24"/>
      <c r="D25" s="24"/>
      <c r="E25" s="24"/>
      <c r="F25" s="24"/>
      <c r="G25" s="24"/>
      <c r="H25" s="24"/>
      <c r="I25" s="24"/>
      <c r="J25" s="24"/>
      <c r="L25" s="10"/>
      <c r="M25" s="10"/>
      <c r="AK25" s="21"/>
      <c r="AL25" s="21"/>
    </row>
    <row r="26" spans="1:38" ht="15.75" x14ac:dyDescent="0.25">
      <c r="A26" s="48" t="s">
        <v>22</v>
      </c>
      <c r="B26" s="48"/>
      <c r="C26" s="49"/>
      <c r="D26" s="49"/>
      <c r="E26" s="24"/>
      <c r="F26" s="24"/>
      <c r="J26" s="24"/>
      <c r="L26" s="10"/>
      <c r="M26" s="10"/>
      <c r="AK26" s="21"/>
      <c r="AL26" s="21"/>
    </row>
    <row r="27" spans="1:38" ht="15.75" x14ac:dyDescent="0.25">
      <c r="A27" s="48" t="s">
        <v>23</v>
      </c>
      <c r="B27" s="48"/>
      <c r="C27" s="49"/>
      <c r="D27" s="49"/>
      <c r="E27" s="24"/>
      <c r="F27" s="24"/>
      <c r="J27" s="24"/>
      <c r="L27" s="10"/>
      <c r="M27" s="10"/>
    </row>
    <row r="28" spans="1:38" ht="15.75" x14ac:dyDescent="0.25">
      <c r="A28" s="48" t="s">
        <v>24</v>
      </c>
      <c r="B28" s="48"/>
      <c r="C28" s="48"/>
      <c r="D28" s="48"/>
      <c r="J28" s="24"/>
      <c r="L28" s="10"/>
      <c r="M28" s="10"/>
    </row>
    <row r="29" spans="1:38" ht="15.75" x14ac:dyDescent="0.25">
      <c r="A29" s="48" t="s">
        <v>25</v>
      </c>
      <c r="B29" s="48"/>
      <c r="C29" s="48"/>
      <c r="D29" s="48"/>
      <c r="G29" s="24"/>
      <c r="H29" s="24"/>
      <c r="I29" s="24"/>
      <c r="J29" s="24"/>
      <c r="M29" s="10"/>
    </row>
    <row r="30" spans="1:38" ht="15.75" x14ac:dyDescent="0.25">
      <c r="A30" s="48" t="s">
        <v>26</v>
      </c>
      <c r="B30" s="48"/>
      <c r="C30" s="48"/>
      <c r="D30" s="48"/>
      <c r="I30" s="8" t="s">
        <v>4</v>
      </c>
      <c r="M30" s="10"/>
    </row>
    <row r="31" spans="1:38" ht="15.75" x14ac:dyDescent="0.25">
      <c r="I31" s="8"/>
    </row>
    <row r="32" spans="1:38" ht="15.75" x14ac:dyDescent="0.25">
      <c r="I32" s="8"/>
    </row>
    <row r="33" spans="9:9" ht="15.75" x14ac:dyDescent="0.25">
      <c r="I33" s="8"/>
    </row>
    <row r="64" spans="24:27" x14ac:dyDescent="0.2">
      <c r="X64" s="28"/>
      <c r="Y64" s="28"/>
      <c r="Z64" s="28"/>
      <c r="AA64" s="28"/>
    </row>
    <row r="65" spans="24:27" x14ac:dyDescent="0.2">
      <c r="X65" s="28"/>
      <c r="Y65" s="28"/>
      <c r="Z65" s="28"/>
      <c r="AA65" s="28"/>
    </row>
    <row r="66" spans="24:27" x14ac:dyDescent="0.2">
      <c r="X66" s="28"/>
      <c r="Y66" s="28"/>
      <c r="Z66" s="28"/>
      <c r="AA66" s="28"/>
    </row>
    <row r="67" spans="24:27" x14ac:dyDescent="0.2">
      <c r="X67" s="28"/>
      <c r="Y67" s="28"/>
      <c r="Z67" s="28"/>
      <c r="AA67" s="28"/>
    </row>
    <row r="68" spans="24:27" x14ac:dyDescent="0.2">
      <c r="X68" s="28"/>
      <c r="Y68" s="28"/>
      <c r="Z68" s="28"/>
      <c r="AA68" s="28"/>
    </row>
    <row r="69" spans="24:27" x14ac:dyDescent="0.2">
      <c r="X69" s="28"/>
      <c r="Y69" s="28"/>
      <c r="Z69" s="28"/>
      <c r="AA69" s="28"/>
    </row>
    <row r="70" spans="24:27" x14ac:dyDescent="0.2">
      <c r="X70" s="28"/>
      <c r="Y70" s="28"/>
      <c r="Z70" s="28"/>
      <c r="AA70" s="28"/>
    </row>
    <row r="71" spans="24:27" x14ac:dyDescent="0.2">
      <c r="X71" s="28"/>
      <c r="Y71" s="28"/>
      <c r="Z71" s="28"/>
      <c r="AA71" s="28"/>
    </row>
    <row r="72" spans="24:27" x14ac:dyDescent="0.2">
      <c r="X72" s="28"/>
      <c r="Y72" s="28"/>
      <c r="Z72" s="28"/>
      <c r="AA72" s="28"/>
    </row>
    <row r="73" spans="24:27" x14ac:dyDescent="0.2">
      <c r="X73" s="28"/>
      <c r="Y73" s="28"/>
      <c r="Z73" s="28"/>
      <c r="AA73" s="28"/>
    </row>
    <row r="74" spans="24:27" x14ac:dyDescent="0.2">
      <c r="X74" s="28"/>
      <c r="Y74" s="28"/>
      <c r="Z74" s="28"/>
      <c r="AA74" s="28"/>
    </row>
    <row r="75" spans="24:27" x14ac:dyDescent="0.2">
      <c r="X75" s="28"/>
      <c r="Y75" s="28"/>
      <c r="Z75" s="28"/>
      <c r="AA75" s="28"/>
    </row>
    <row r="76" spans="24:27" x14ac:dyDescent="0.2">
      <c r="X76" s="28"/>
      <c r="Y76" s="28"/>
      <c r="Z76" s="28"/>
      <c r="AA76" s="28"/>
    </row>
    <row r="77" spans="24:27" x14ac:dyDescent="0.2">
      <c r="X77" s="28"/>
      <c r="Y77" s="28"/>
      <c r="Z77" s="28"/>
      <c r="AA77" s="28"/>
    </row>
    <row r="78" spans="24:27" x14ac:dyDescent="0.2">
      <c r="X78" s="28"/>
      <c r="Y78" s="28"/>
      <c r="Z78" s="28"/>
      <c r="AA78" s="28"/>
    </row>
    <row r="79" spans="24:27" x14ac:dyDescent="0.2">
      <c r="X79" s="28"/>
      <c r="Y79" s="28"/>
      <c r="Z79" s="28"/>
      <c r="AA79" s="28"/>
    </row>
    <row r="80" spans="24:27" x14ac:dyDescent="0.2">
      <c r="X80" s="28"/>
      <c r="Y80" s="28"/>
      <c r="Z80" s="28"/>
      <c r="AA80" s="28"/>
    </row>
    <row r="81" spans="24:27" x14ac:dyDescent="0.2">
      <c r="X81" s="28"/>
      <c r="Y81" s="28"/>
      <c r="Z81" s="28"/>
      <c r="AA81" s="28"/>
    </row>
    <row r="82" spans="24:27" x14ac:dyDescent="0.2">
      <c r="X82" s="28"/>
      <c r="Y82" s="28"/>
      <c r="Z82" s="28"/>
      <c r="AA82" s="28"/>
    </row>
    <row r="83" spans="24:27" x14ac:dyDescent="0.2">
      <c r="X83" s="28"/>
      <c r="Y83" s="28"/>
      <c r="Z83" s="28"/>
      <c r="AA83" s="28"/>
    </row>
    <row r="84" spans="24:27" x14ac:dyDescent="0.2">
      <c r="X84" s="28"/>
      <c r="Y84" s="28"/>
      <c r="Z84" s="28"/>
      <c r="AA84" s="28"/>
    </row>
    <row r="85" spans="24:27" x14ac:dyDescent="0.2">
      <c r="X85" s="28"/>
      <c r="Y85" s="28"/>
      <c r="Z85" s="28"/>
      <c r="AA85" s="28"/>
    </row>
    <row r="86" spans="24:27" x14ac:dyDescent="0.2">
      <c r="X86" s="28"/>
      <c r="Y86" s="28"/>
      <c r="Z86" s="28"/>
      <c r="AA86" s="28"/>
    </row>
    <row r="87" spans="24:27" x14ac:dyDescent="0.2">
      <c r="X87" s="28"/>
      <c r="Y87" s="28"/>
      <c r="Z87" s="28"/>
      <c r="AA87" s="28"/>
    </row>
    <row r="88" spans="24:27" x14ac:dyDescent="0.2">
      <c r="X88" s="28"/>
      <c r="Y88" s="28"/>
      <c r="Z88" s="28"/>
      <c r="AA88" s="28"/>
    </row>
    <row r="89" spans="24:27" x14ac:dyDescent="0.2">
      <c r="X89" s="28"/>
      <c r="Y89" s="28"/>
      <c r="Z89" s="28"/>
      <c r="AA89" s="28"/>
    </row>
    <row r="90" spans="24:27" x14ac:dyDescent="0.2">
      <c r="X90" s="28"/>
      <c r="Y90" s="28"/>
      <c r="Z90" s="28"/>
      <c r="AA90" s="28"/>
    </row>
    <row r="91" spans="24:27" x14ac:dyDescent="0.2">
      <c r="X91" s="28"/>
      <c r="Y91" s="28"/>
      <c r="Z91" s="28"/>
      <c r="AA91" s="28"/>
    </row>
    <row r="92" spans="24:27" x14ac:dyDescent="0.2">
      <c r="X92" s="28"/>
      <c r="Y92" s="28"/>
      <c r="Z92" s="28"/>
      <c r="AA92" s="28"/>
    </row>
    <row r="93" spans="24:27" x14ac:dyDescent="0.2">
      <c r="X93" s="28"/>
      <c r="Y93" s="28"/>
      <c r="Z93" s="28"/>
      <c r="AA93" s="28"/>
    </row>
    <row r="94" spans="24:27" x14ac:dyDescent="0.2">
      <c r="X94" s="28"/>
      <c r="Y94" s="28"/>
      <c r="Z94" s="28"/>
      <c r="AA94" s="28"/>
    </row>
    <row r="95" spans="24:27" x14ac:dyDescent="0.2">
      <c r="X95" s="28"/>
      <c r="Y95" s="28"/>
      <c r="Z95" s="28"/>
      <c r="AA95" s="28"/>
    </row>
    <row r="96" spans="24:27" x14ac:dyDescent="0.2">
      <c r="X96" s="28"/>
      <c r="Y96" s="28"/>
      <c r="Z96" s="28"/>
      <c r="AA96" s="28"/>
    </row>
    <row r="97" spans="24:27" x14ac:dyDescent="0.2">
      <c r="X97" s="28"/>
      <c r="Y97" s="28"/>
      <c r="Z97" s="28"/>
      <c r="AA97" s="28"/>
    </row>
    <row r="98" spans="24:27" x14ac:dyDescent="0.2">
      <c r="X98" s="28"/>
      <c r="Y98" s="28"/>
      <c r="Z98" s="28"/>
      <c r="AA98" s="28"/>
    </row>
    <row r="99" spans="24:27" x14ac:dyDescent="0.2">
      <c r="X99" s="28"/>
      <c r="Y99" s="28"/>
      <c r="Z99" s="28"/>
      <c r="AA99" s="28"/>
    </row>
    <row r="100" spans="24:27" x14ac:dyDescent="0.2">
      <c r="X100" s="28"/>
      <c r="Y100" s="28"/>
      <c r="Z100" s="28"/>
      <c r="AA100" s="28"/>
    </row>
    <row r="101" spans="24:27" x14ac:dyDescent="0.2">
      <c r="X101" s="28"/>
      <c r="Y101" s="28"/>
      <c r="Z101" s="28"/>
      <c r="AA101" s="28"/>
    </row>
    <row r="102" spans="24:27" x14ac:dyDescent="0.2">
      <c r="X102" s="28"/>
      <c r="Y102" s="28"/>
      <c r="Z102" s="28"/>
      <c r="AA102" s="28"/>
    </row>
    <row r="103" spans="24:27" x14ac:dyDescent="0.2">
      <c r="X103" s="28"/>
      <c r="Y103" s="28"/>
      <c r="Z103" s="28"/>
      <c r="AA103" s="28"/>
    </row>
    <row r="104" spans="24:27" x14ac:dyDescent="0.2">
      <c r="X104" s="28"/>
      <c r="Y104" s="28"/>
      <c r="Z104" s="28"/>
      <c r="AA104" s="28"/>
    </row>
    <row r="105" spans="24:27" x14ac:dyDescent="0.2">
      <c r="X105" s="28"/>
      <c r="Y105" s="28"/>
      <c r="Z105" s="28"/>
      <c r="AA105" s="28"/>
    </row>
    <row r="106" spans="24:27" x14ac:dyDescent="0.2">
      <c r="X106" s="28"/>
      <c r="Y106" s="28"/>
      <c r="Z106" s="28"/>
      <c r="AA106" s="28"/>
    </row>
    <row r="107" spans="24:27" x14ac:dyDescent="0.2">
      <c r="X107" s="28"/>
      <c r="Y107" s="28"/>
      <c r="Z107" s="28"/>
      <c r="AA107" s="28"/>
    </row>
    <row r="108" spans="24:27" x14ac:dyDescent="0.2">
      <c r="X108" s="28"/>
      <c r="Y108" s="28"/>
      <c r="Z108" s="28"/>
      <c r="AA108" s="28"/>
    </row>
    <row r="109" spans="24:27" x14ac:dyDescent="0.2">
      <c r="X109" s="28"/>
      <c r="Y109" s="28"/>
      <c r="Z109" s="28"/>
      <c r="AA109" s="28"/>
    </row>
    <row r="110" spans="24:27" x14ac:dyDescent="0.2">
      <c r="X110" s="28"/>
      <c r="Y110" s="28"/>
      <c r="Z110" s="28"/>
      <c r="AA110" s="28"/>
    </row>
    <row r="111" spans="24:27" x14ac:dyDescent="0.2">
      <c r="X111" s="28"/>
      <c r="Y111" s="28"/>
      <c r="Z111" s="28"/>
      <c r="AA111" s="28"/>
    </row>
    <row r="112" spans="24:27" x14ac:dyDescent="0.2">
      <c r="X112" s="28"/>
      <c r="Y112" s="28"/>
      <c r="Z112" s="28"/>
      <c r="AA112" s="28"/>
    </row>
    <row r="113" spans="24:27" x14ac:dyDescent="0.2">
      <c r="X113" s="28"/>
      <c r="Y113" s="28"/>
      <c r="Z113" s="28"/>
      <c r="AA113" s="28"/>
    </row>
    <row r="114" spans="24:27" x14ac:dyDescent="0.2">
      <c r="X114" s="28"/>
      <c r="Y114" s="28"/>
      <c r="Z114" s="28"/>
      <c r="AA114" s="28"/>
    </row>
    <row r="115" spans="24:27" x14ac:dyDescent="0.2">
      <c r="X115" s="28"/>
      <c r="Y115" s="28"/>
      <c r="Z115" s="28"/>
      <c r="AA115" s="28"/>
    </row>
    <row r="116" spans="24:27" x14ac:dyDescent="0.2">
      <c r="X116" s="28"/>
      <c r="Y116" s="28"/>
      <c r="Z116" s="28"/>
      <c r="AA116" s="28"/>
    </row>
    <row r="117" spans="24:27" x14ac:dyDescent="0.2">
      <c r="X117" s="28"/>
      <c r="Y117" s="28"/>
      <c r="Z117" s="28"/>
      <c r="AA117" s="28"/>
    </row>
    <row r="118" spans="24:27" x14ac:dyDescent="0.2">
      <c r="X118" s="28"/>
      <c r="Y118" s="28"/>
      <c r="Z118" s="28"/>
      <c r="AA118" s="28"/>
    </row>
    <row r="119" spans="24:27" x14ac:dyDescent="0.2">
      <c r="X119" s="28"/>
      <c r="Y119" s="28"/>
      <c r="Z119" s="28"/>
      <c r="AA119" s="28"/>
    </row>
    <row r="120" spans="24:27" x14ac:dyDescent="0.2">
      <c r="X120" s="28"/>
      <c r="Y120" s="28"/>
      <c r="Z120" s="28"/>
      <c r="AA120" s="28"/>
    </row>
    <row r="121" spans="24:27" x14ac:dyDescent="0.2">
      <c r="X121" s="28"/>
      <c r="Y121" s="28"/>
      <c r="Z121" s="28"/>
      <c r="AA121" s="28"/>
    </row>
    <row r="122" spans="24:27" x14ac:dyDescent="0.2">
      <c r="X122" s="28"/>
      <c r="Y122" s="28"/>
      <c r="Z122" s="28"/>
      <c r="AA122" s="28"/>
    </row>
    <row r="123" spans="24:27" x14ac:dyDescent="0.2">
      <c r="X123" s="28"/>
      <c r="Y123" s="28"/>
      <c r="Z123" s="28"/>
      <c r="AA123" s="28"/>
    </row>
    <row r="124" spans="24:27" x14ac:dyDescent="0.2">
      <c r="X124" s="28"/>
      <c r="Y124" s="28"/>
      <c r="Z124" s="28"/>
      <c r="AA124" s="28"/>
    </row>
    <row r="125" spans="24:27" x14ac:dyDescent="0.2">
      <c r="X125" s="28"/>
      <c r="Y125" s="28"/>
      <c r="Z125" s="28"/>
      <c r="AA125" s="28"/>
    </row>
    <row r="126" spans="24:27" x14ac:dyDescent="0.2">
      <c r="X126" s="28"/>
      <c r="Y126" s="28"/>
      <c r="Z126" s="28"/>
      <c r="AA126" s="28"/>
    </row>
    <row r="127" spans="24:27" x14ac:dyDescent="0.2">
      <c r="X127" s="28"/>
      <c r="Y127" s="28"/>
      <c r="Z127" s="28"/>
      <c r="AA127" s="28"/>
    </row>
    <row r="128" spans="24:27" x14ac:dyDescent="0.2">
      <c r="X128" s="28"/>
      <c r="Y128" s="28"/>
      <c r="Z128" s="28"/>
      <c r="AA128" s="28"/>
    </row>
    <row r="129" spans="24:27" x14ac:dyDescent="0.2">
      <c r="X129" s="28"/>
      <c r="Y129" s="28"/>
      <c r="Z129" s="28"/>
      <c r="AA129" s="28"/>
    </row>
    <row r="130" spans="24:27" x14ac:dyDescent="0.2">
      <c r="X130" s="28"/>
      <c r="Y130" s="28"/>
      <c r="Z130" s="28"/>
      <c r="AA130" s="28"/>
    </row>
    <row r="131" spans="24:27" x14ac:dyDescent="0.2">
      <c r="X131" s="28"/>
      <c r="Y131" s="28"/>
      <c r="Z131" s="28"/>
      <c r="AA131" s="28"/>
    </row>
    <row r="132" spans="24:27" x14ac:dyDescent="0.2">
      <c r="X132" s="28"/>
      <c r="Y132" s="28"/>
      <c r="Z132" s="28"/>
      <c r="AA132" s="28"/>
    </row>
    <row r="133" spans="24:27" x14ac:dyDescent="0.2">
      <c r="X133" s="28"/>
      <c r="Y133" s="28"/>
      <c r="Z133" s="28"/>
      <c r="AA133" s="28"/>
    </row>
    <row r="134" spans="24:27" x14ac:dyDescent="0.2">
      <c r="X134" s="28"/>
      <c r="Y134" s="28"/>
      <c r="Z134" s="28"/>
      <c r="AA134" s="28"/>
    </row>
    <row r="135" spans="24:27" x14ac:dyDescent="0.2">
      <c r="X135" s="28"/>
      <c r="Y135" s="28"/>
      <c r="Z135" s="28"/>
      <c r="AA135" s="28"/>
    </row>
    <row r="136" spans="24:27" x14ac:dyDescent="0.2">
      <c r="X136" s="28"/>
      <c r="Y136" s="28"/>
      <c r="Z136" s="28"/>
      <c r="AA136" s="28"/>
    </row>
    <row r="137" spans="24:27" x14ac:dyDescent="0.2">
      <c r="X137" s="28"/>
      <c r="Y137" s="28"/>
      <c r="Z137" s="28"/>
      <c r="AA137" s="28"/>
    </row>
    <row r="138" spans="24:27" x14ac:dyDescent="0.2">
      <c r="X138" s="28"/>
      <c r="Y138" s="28"/>
      <c r="Z138" s="28"/>
      <c r="AA138" s="28"/>
    </row>
    <row r="139" spans="24:27" x14ac:dyDescent="0.2">
      <c r="X139" s="28"/>
      <c r="Y139" s="28"/>
      <c r="Z139" s="28"/>
      <c r="AA139" s="28"/>
    </row>
    <row r="140" spans="24:27" x14ac:dyDescent="0.2">
      <c r="X140" s="28"/>
      <c r="Y140" s="28"/>
      <c r="Z140" s="28"/>
      <c r="AA140" s="28"/>
    </row>
    <row r="141" spans="24:27" x14ac:dyDescent="0.2">
      <c r="X141" s="28"/>
      <c r="Y141" s="28"/>
      <c r="Z141" s="28"/>
      <c r="AA141" s="28"/>
    </row>
    <row r="142" spans="24:27" x14ac:dyDescent="0.2">
      <c r="X142" s="28"/>
      <c r="Y142" s="28"/>
      <c r="Z142" s="28"/>
      <c r="AA142" s="28"/>
    </row>
    <row r="143" spans="24:27" x14ac:dyDescent="0.2">
      <c r="X143" s="28"/>
      <c r="Y143" s="28"/>
      <c r="Z143" s="28"/>
      <c r="AA143" s="28"/>
    </row>
    <row r="144" spans="24:27" x14ac:dyDescent="0.2">
      <c r="X144" s="28"/>
      <c r="Y144" s="28"/>
      <c r="Z144" s="28"/>
      <c r="AA144" s="28"/>
    </row>
    <row r="145" spans="24:27" x14ac:dyDescent="0.2">
      <c r="X145" s="28"/>
      <c r="Y145" s="28"/>
      <c r="Z145" s="28"/>
      <c r="AA145" s="28"/>
    </row>
    <row r="146" spans="24:27" x14ac:dyDescent="0.2">
      <c r="X146" s="28"/>
      <c r="Y146" s="28"/>
      <c r="Z146" s="28"/>
      <c r="AA146" s="28"/>
    </row>
    <row r="147" spans="24:27" x14ac:dyDescent="0.2">
      <c r="X147" s="28"/>
      <c r="Y147" s="28"/>
      <c r="Z147" s="28"/>
      <c r="AA147" s="28"/>
    </row>
    <row r="148" spans="24:27" x14ac:dyDescent="0.2">
      <c r="X148" s="28"/>
      <c r="Y148" s="28"/>
      <c r="Z148" s="28"/>
      <c r="AA148" s="28"/>
    </row>
    <row r="149" spans="24:27" x14ac:dyDescent="0.2">
      <c r="X149" s="28"/>
      <c r="Y149" s="28"/>
      <c r="Z149" s="28"/>
      <c r="AA149" s="28"/>
    </row>
    <row r="150" spans="24:27" x14ac:dyDescent="0.2">
      <c r="X150" s="28"/>
      <c r="Y150" s="28"/>
      <c r="Z150" s="28"/>
      <c r="AA150" s="28"/>
    </row>
    <row r="151" spans="24:27" x14ac:dyDescent="0.2">
      <c r="X151" s="28"/>
      <c r="Y151" s="28"/>
      <c r="Z151" s="28"/>
      <c r="AA151" s="28"/>
    </row>
    <row r="152" spans="24:27" x14ac:dyDescent="0.2">
      <c r="X152" s="28"/>
      <c r="Y152" s="28"/>
      <c r="Z152" s="28"/>
      <c r="AA152" s="28"/>
    </row>
    <row r="153" spans="24:27" x14ac:dyDescent="0.2">
      <c r="X153" s="28"/>
      <c r="Y153" s="28"/>
      <c r="Z153" s="28"/>
      <c r="AA153" s="28"/>
    </row>
    <row r="154" spans="24:27" x14ac:dyDescent="0.2">
      <c r="X154" s="28"/>
      <c r="Y154" s="28"/>
      <c r="Z154" s="28"/>
      <c r="AA154" s="28"/>
    </row>
    <row r="155" spans="24:27" x14ac:dyDescent="0.2">
      <c r="X155" s="28"/>
      <c r="Y155" s="28"/>
      <c r="Z155" s="28"/>
      <c r="AA155" s="28"/>
    </row>
    <row r="156" spans="24:27" x14ac:dyDescent="0.2">
      <c r="X156" s="28"/>
      <c r="Y156" s="28"/>
      <c r="Z156" s="28"/>
      <c r="AA156" s="28"/>
    </row>
    <row r="157" spans="24:27" x14ac:dyDescent="0.2">
      <c r="X157" s="28"/>
      <c r="Y157" s="28"/>
      <c r="Z157" s="28"/>
      <c r="AA157" s="28"/>
    </row>
    <row r="158" spans="24:27" x14ac:dyDescent="0.2">
      <c r="X158" s="28"/>
      <c r="Y158" s="28"/>
      <c r="Z158" s="28"/>
      <c r="AA158" s="28"/>
    </row>
    <row r="159" spans="24:27" x14ac:dyDescent="0.2">
      <c r="X159" s="28"/>
      <c r="Y159" s="28"/>
      <c r="Z159" s="28"/>
      <c r="AA159" s="28"/>
    </row>
    <row r="160" spans="24:27" x14ac:dyDescent="0.2">
      <c r="X160" s="28"/>
      <c r="Y160" s="28"/>
      <c r="Z160" s="28"/>
      <c r="AA160" s="28"/>
    </row>
    <row r="161" spans="24:27" x14ac:dyDescent="0.2">
      <c r="X161" s="28"/>
      <c r="Y161" s="28"/>
      <c r="Z161" s="28"/>
      <c r="AA161" s="28"/>
    </row>
    <row r="162" spans="24:27" x14ac:dyDescent="0.2">
      <c r="X162" s="28"/>
      <c r="Y162" s="28"/>
      <c r="Z162" s="28"/>
      <c r="AA162" s="28"/>
    </row>
    <row r="163" spans="24:27" x14ac:dyDescent="0.2">
      <c r="X163" s="28"/>
      <c r="Y163" s="28"/>
      <c r="Z163" s="28"/>
      <c r="AA163" s="28"/>
    </row>
    <row r="164" spans="24:27" x14ac:dyDescent="0.2">
      <c r="X164" s="28"/>
      <c r="Y164" s="28"/>
      <c r="Z164" s="28"/>
      <c r="AA164" s="28"/>
    </row>
    <row r="165" spans="24:27" x14ac:dyDescent="0.2">
      <c r="X165" s="28"/>
      <c r="Y165" s="28"/>
      <c r="Z165" s="28"/>
      <c r="AA165" s="28"/>
    </row>
    <row r="166" spans="24:27" x14ac:dyDescent="0.2">
      <c r="X166" s="28"/>
      <c r="Y166" s="28"/>
      <c r="Z166" s="28"/>
      <c r="AA166" s="28"/>
    </row>
    <row r="167" spans="24:27" x14ac:dyDescent="0.2">
      <c r="X167" s="28"/>
      <c r="Y167" s="28"/>
      <c r="Z167" s="28"/>
      <c r="AA167" s="28"/>
    </row>
    <row r="168" spans="24:27" x14ac:dyDescent="0.2">
      <c r="X168" s="28"/>
      <c r="Y168" s="28"/>
      <c r="Z168" s="28"/>
      <c r="AA168" s="28"/>
    </row>
    <row r="169" spans="24:27" x14ac:dyDescent="0.2">
      <c r="X169" s="28"/>
      <c r="Y169" s="28"/>
      <c r="Z169" s="28"/>
      <c r="AA169" s="28"/>
    </row>
    <row r="170" spans="24:27" x14ac:dyDescent="0.2">
      <c r="X170" s="28"/>
      <c r="Y170" s="28"/>
      <c r="Z170" s="28"/>
      <c r="AA170" s="28"/>
    </row>
    <row r="171" spans="24:27" x14ac:dyDescent="0.2">
      <c r="X171" s="28"/>
      <c r="Y171" s="28"/>
      <c r="Z171" s="28"/>
      <c r="AA171" s="28"/>
    </row>
    <row r="172" spans="24:27" x14ac:dyDescent="0.2">
      <c r="X172" s="28"/>
      <c r="Y172" s="28"/>
      <c r="Z172" s="28"/>
      <c r="AA172" s="28"/>
    </row>
    <row r="173" spans="24:27" x14ac:dyDescent="0.2">
      <c r="X173" s="28"/>
      <c r="Y173" s="28"/>
      <c r="Z173" s="28"/>
      <c r="AA173" s="28"/>
    </row>
    <row r="174" spans="24:27" x14ac:dyDescent="0.2">
      <c r="X174" s="28"/>
      <c r="Y174" s="28"/>
      <c r="Z174" s="28"/>
      <c r="AA174" s="28"/>
    </row>
    <row r="175" spans="24:27" x14ac:dyDescent="0.2">
      <c r="X175" s="28"/>
      <c r="Y175" s="28"/>
      <c r="Z175" s="28"/>
      <c r="AA175" s="28"/>
    </row>
    <row r="176" spans="24:27" x14ac:dyDescent="0.2">
      <c r="X176" s="28"/>
      <c r="Y176" s="28"/>
      <c r="Z176" s="28"/>
      <c r="AA176" s="28"/>
    </row>
    <row r="177" spans="24:27" x14ac:dyDescent="0.2">
      <c r="X177" s="28"/>
      <c r="Y177" s="28"/>
      <c r="Z177" s="28"/>
      <c r="AA177" s="28"/>
    </row>
    <row r="178" spans="24:27" x14ac:dyDescent="0.2">
      <c r="X178" s="28"/>
      <c r="Y178" s="28"/>
      <c r="Z178" s="28"/>
      <c r="AA178" s="28"/>
    </row>
    <row r="179" spans="24:27" x14ac:dyDescent="0.2">
      <c r="X179" s="28"/>
      <c r="Y179" s="28"/>
      <c r="Z179" s="28"/>
      <c r="AA179" s="28"/>
    </row>
    <row r="180" spans="24:27" x14ac:dyDescent="0.2">
      <c r="X180" s="28"/>
      <c r="Y180" s="28"/>
      <c r="Z180" s="28"/>
      <c r="AA180" s="28"/>
    </row>
    <row r="181" spans="24:27" x14ac:dyDescent="0.2">
      <c r="X181" s="28"/>
      <c r="Y181" s="28"/>
      <c r="Z181" s="28"/>
      <c r="AA181" s="28"/>
    </row>
    <row r="182" spans="24:27" x14ac:dyDescent="0.2">
      <c r="X182" s="28"/>
      <c r="Y182" s="28"/>
      <c r="Z182" s="28"/>
      <c r="AA182" s="28"/>
    </row>
    <row r="183" spans="24:27" x14ac:dyDescent="0.2">
      <c r="X183" s="28"/>
      <c r="Y183" s="28"/>
      <c r="Z183" s="28"/>
      <c r="AA183" s="28"/>
    </row>
    <row r="184" spans="24:27" x14ac:dyDescent="0.2">
      <c r="X184" s="28"/>
      <c r="Y184" s="28"/>
      <c r="Z184" s="28"/>
      <c r="AA184" s="28"/>
    </row>
    <row r="185" spans="24:27" x14ac:dyDescent="0.2">
      <c r="X185" s="28"/>
      <c r="Y185" s="28"/>
      <c r="Z185" s="28"/>
      <c r="AA185" s="28"/>
    </row>
    <row r="186" spans="24:27" x14ac:dyDescent="0.2">
      <c r="X186" s="28"/>
      <c r="Y186" s="28"/>
      <c r="Z186" s="28"/>
      <c r="AA186" s="28"/>
    </row>
    <row r="187" spans="24:27" x14ac:dyDescent="0.2">
      <c r="X187" s="28"/>
      <c r="Y187" s="28"/>
      <c r="Z187" s="28"/>
      <c r="AA187" s="28"/>
    </row>
    <row r="188" spans="24:27" x14ac:dyDescent="0.2">
      <c r="X188" s="28"/>
      <c r="Y188" s="28"/>
      <c r="Z188" s="28"/>
      <c r="AA188" s="28"/>
    </row>
    <row r="189" spans="24:27" x14ac:dyDescent="0.2">
      <c r="X189" s="28"/>
      <c r="Y189" s="28"/>
      <c r="Z189" s="28"/>
      <c r="AA189" s="28"/>
    </row>
    <row r="190" spans="24:27" x14ac:dyDescent="0.2">
      <c r="X190" s="28"/>
      <c r="Y190" s="28"/>
      <c r="Z190" s="28"/>
      <c r="AA190" s="28"/>
    </row>
    <row r="191" spans="24:27" x14ac:dyDescent="0.2">
      <c r="X191" s="28"/>
      <c r="Y191" s="28"/>
      <c r="Z191" s="28"/>
      <c r="AA191" s="28"/>
    </row>
    <row r="192" spans="24:27" x14ac:dyDescent="0.2">
      <c r="X192" s="28"/>
      <c r="Y192" s="28"/>
      <c r="Z192" s="28"/>
      <c r="AA192" s="28"/>
    </row>
    <row r="193" spans="24:27" x14ac:dyDescent="0.2">
      <c r="X193" s="28"/>
      <c r="Y193" s="28"/>
      <c r="Z193" s="28"/>
      <c r="AA193" s="28"/>
    </row>
    <row r="194" spans="24:27" x14ac:dyDescent="0.2">
      <c r="X194" s="28"/>
      <c r="Y194" s="28"/>
      <c r="Z194" s="28"/>
      <c r="AA194" s="28"/>
    </row>
    <row r="195" spans="24:27" x14ac:dyDescent="0.2">
      <c r="X195" s="28"/>
      <c r="Y195" s="28"/>
      <c r="Z195" s="28"/>
      <c r="AA195" s="28"/>
    </row>
    <row r="196" spans="24:27" x14ac:dyDescent="0.2">
      <c r="X196" s="28"/>
      <c r="Y196" s="28"/>
      <c r="Z196" s="28"/>
      <c r="AA196" s="28"/>
    </row>
    <row r="197" spans="24:27" x14ac:dyDescent="0.2">
      <c r="X197" s="28"/>
      <c r="Y197" s="28"/>
      <c r="Z197" s="28"/>
      <c r="AA197" s="28"/>
    </row>
    <row r="198" spans="24:27" x14ac:dyDescent="0.2">
      <c r="X198" s="28"/>
      <c r="Y198" s="28"/>
      <c r="Z198" s="28"/>
      <c r="AA198" s="28"/>
    </row>
    <row r="199" spans="24:27" x14ac:dyDescent="0.2">
      <c r="X199" s="28"/>
      <c r="Y199" s="28"/>
      <c r="Z199" s="28"/>
      <c r="AA199" s="28"/>
    </row>
    <row r="200" spans="24:27" x14ac:dyDescent="0.2">
      <c r="X200" s="28"/>
      <c r="Y200" s="28"/>
      <c r="Z200" s="28"/>
      <c r="AA200" s="28"/>
    </row>
    <row r="201" spans="24:27" x14ac:dyDescent="0.2">
      <c r="X201" s="28"/>
      <c r="Y201" s="28"/>
      <c r="Z201" s="28"/>
      <c r="AA201" s="28"/>
    </row>
  </sheetData>
  <sheetProtection sheet="1" objects="1" scenarios="1" selectLockedCells="1"/>
  <phoneticPr fontId="0" type="noConversion"/>
  <pageMargins left="0.75" right="0.75" top="1" bottom="1" header="0.5" footer="0.5"/>
  <pageSetup orientation="portrait" r:id="rId1"/>
  <headerFooter alignWithMargins="0"/>
  <drawing r:id="rId2"/>
  <legacyDrawing r:id="rId3"/>
  <controls>
    <mc:AlternateContent xmlns:mc="http://schemas.openxmlformats.org/markup-compatibility/2006">
      <mc:Choice Requires="x14">
        <control shapeId="1037" r:id="rId4" name="ScrollBar3">
          <controlPr defaultSize="0" autoLine="0" autoPict="0" linkedCell="O17" r:id="rId5">
            <anchor moveWithCells="1">
              <from>
                <xdr:col>12</xdr:col>
                <xdr:colOff>171450</xdr:colOff>
                <xdr:row>15</xdr:row>
                <xdr:rowOff>9525</xdr:rowOff>
              </from>
              <to>
                <xdr:col>15</xdr:col>
                <xdr:colOff>400050</xdr:colOff>
                <xdr:row>16</xdr:row>
                <xdr:rowOff>0</xdr:rowOff>
              </to>
            </anchor>
          </controlPr>
        </control>
      </mc:Choice>
      <mc:Fallback>
        <control shapeId="1037" r:id="rId4" name="ScrollBar3"/>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A73"/>
  <sheetViews>
    <sheetView workbookViewId="0">
      <selection activeCell="O17" sqref="O17"/>
    </sheetView>
  </sheetViews>
  <sheetFormatPr defaultRowHeight="12.75" x14ac:dyDescent="0.2"/>
  <cols>
    <col min="1" max="1" width="4.7109375" customWidth="1"/>
    <col min="2" max="2" width="4.5703125" customWidth="1"/>
    <col min="8" max="8" width="5.28515625" customWidth="1"/>
    <col min="9" max="9" width="6.140625" customWidth="1"/>
    <col min="10" max="10" width="4.140625" customWidth="1"/>
    <col min="12" max="12" width="7" customWidth="1"/>
    <col min="13" max="13" width="6.7109375" customWidth="1"/>
    <col min="14" max="14" width="10.42578125" customWidth="1"/>
    <col min="20" max="20" width="17" customWidth="1"/>
    <col min="21" max="21" width="17.42578125" customWidth="1"/>
    <col min="22" max="22" width="6.5703125" customWidth="1"/>
    <col min="26" max="26" width="8.85546875" customWidth="1"/>
    <col min="27" max="27" width="8.140625" customWidth="1"/>
    <col min="28" max="28" width="7.85546875" customWidth="1"/>
  </cols>
  <sheetData>
    <row r="1" spans="1:11" ht="20.25" x14ac:dyDescent="0.3">
      <c r="A1" s="3"/>
      <c r="C1" s="3" t="s">
        <v>9</v>
      </c>
    </row>
    <row r="3" spans="1:11" ht="15.75" x14ac:dyDescent="0.25">
      <c r="A3" s="6"/>
      <c r="B3" s="6"/>
      <c r="C3" s="2" t="s">
        <v>27</v>
      </c>
      <c r="D3" s="2"/>
      <c r="E3" s="1"/>
      <c r="F3" s="1"/>
      <c r="G3" s="1"/>
    </row>
    <row r="4" spans="1:11" ht="15.75" x14ac:dyDescent="0.25">
      <c r="A4" s="6"/>
      <c r="B4" s="6"/>
      <c r="C4" s="2" t="s">
        <v>19</v>
      </c>
      <c r="D4" s="2"/>
      <c r="E4" s="1"/>
      <c r="F4" s="1"/>
      <c r="G4" s="1"/>
    </row>
    <row r="5" spans="1:11" ht="15.75" x14ac:dyDescent="0.25">
      <c r="A5" s="6"/>
      <c r="B5" s="6"/>
      <c r="C5" s="2"/>
      <c r="D5" s="1"/>
      <c r="E5" s="1"/>
      <c r="F5" s="1"/>
      <c r="G5" s="1"/>
    </row>
    <row r="6" spans="1:11" x14ac:dyDescent="0.2">
      <c r="A6" s="6"/>
      <c r="B6" s="6"/>
      <c r="C6" s="1"/>
      <c r="D6" s="1"/>
      <c r="E6" s="1"/>
      <c r="F6" s="1"/>
      <c r="G6" s="1"/>
    </row>
    <row r="7" spans="1:11" ht="15.75" x14ac:dyDescent="0.25">
      <c r="A7" s="6"/>
      <c r="B7" s="6"/>
      <c r="C7" s="2" t="s">
        <v>6</v>
      </c>
      <c r="D7" s="26"/>
      <c r="E7" s="1"/>
      <c r="F7" s="1"/>
      <c r="G7" s="1"/>
    </row>
    <row r="9" spans="1:11" ht="15.75" x14ac:dyDescent="0.25">
      <c r="A9" s="8"/>
      <c r="B9" s="8"/>
      <c r="C9" s="8"/>
    </row>
    <row r="10" spans="1:11" ht="15.75" x14ac:dyDescent="0.25">
      <c r="A10" s="8"/>
      <c r="B10" s="8" t="s">
        <v>11</v>
      </c>
      <c r="D10" s="32"/>
      <c r="E10" s="8"/>
      <c r="F10" s="8"/>
    </row>
    <row r="11" spans="1:11" ht="15.75" x14ac:dyDescent="0.25">
      <c r="A11" s="8"/>
      <c r="B11" s="8"/>
      <c r="C11" s="8" t="s">
        <v>10</v>
      </c>
      <c r="D11" s="32"/>
      <c r="E11" s="8"/>
      <c r="F11" s="8"/>
    </row>
    <row r="12" spans="1:11" ht="15.75" x14ac:dyDescent="0.25">
      <c r="A12" s="8"/>
      <c r="B12" s="8"/>
      <c r="C12" s="8" t="s">
        <v>16</v>
      </c>
      <c r="D12" s="32"/>
      <c r="E12" s="8"/>
      <c r="F12" s="8"/>
    </row>
    <row r="13" spans="1:11" ht="15.75" x14ac:dyDescent="0.25">
      <c r="A13" s="19"/>
      <c r="B13" s="8"/>
      <c r="C13" s="31" t="s">
        <v>15</v>
      </c>
      <c r="D13" s="31"/>
    </row>
    <row r="14" spans="1:11" ht="15.75" x14ac:dyDescent="0.25">
      <c r="A14" s="8"/>
      <c r="B14" s="8"/>
      <c r="D14" s="12"/>
    </row>
    <row r="15" spans="1:11" x14ac:dyDescent="0.2">
      <c r="D15" s="5"/>
    </row>
    <row r="16" spans="1:11" ht="18" x14ac:dyDescent="0.25">
      <c r="B16" s="8"/>
      <c r="D16" s="12"/>
      <c r="K16" s="27"/>
    </row>
    <row r="17" spans="1:16" ht="18" x14ac:dyDescent="0.25">
      <c r="A17" s="8"/>
      <c r="B17" s="8"/>
      <c r="F17" s="23"/>
      <c r="I17" s="8"/>
      <c r="J17" s="9"/>
      <c r="K17" s="9"/>
      <c r="L17" s="9"/>
      <c r="M17" s="29" t="s">
        <v>7</v>
      </c>
      <c r="O17" s="50">
        <v>10</v>
      </c>
      <c r="P17" s="30" t="s">
        <v>8</v>
      </c>
    </row>
    <row r="18" spans="1:16" ht="15.75" x14ac:dyDescent="0.25">
      <c r="A18" s="15"/>
      <c r="B18" s="15"/>
      <c r="C18" s="8"/>
      <c r="F18" s="18"/>
      <c r="G18" s="25"/>
      <c r="I18" s="8"/>
      <c r="J18" s="10"/>
      <c r="K18" s="10"/>
      <c r="L18" s="10"/>
      <c r="M18" s="10"/>
    </row>
    <row r="19" spans="1:16" ht="15.75" x14ac:dyDescent="0.25">
      <c r="I19" s="8"/>
      <c r="J19" s="10"/>
      <c r="K19" s="10"/>
      <c r="L19" s="10"/>
      <c r="M19" s="10"/>
    </row>
    <row r="20" spans="1:16" ht="15.75" x14ac:dyDescent="0.25">
      <c r="B20" s="24" t="s">
        <v>0</v>
      </c>
      <c r="D20" s="24"/>
      <c r="E20" s="24"/>
      <c r="F20" s="24"/>
      <c r="G20" s="24"/>
      <c r="H20" s="24"/>
      <c r="I20" s="24"/>
      <c r="J20" s="10"/>
      <c r="K20" s="10"/>
      <c r="L20" s="10"/>
      <c r="M20" s="10"/>
    </row>
    <row r="21" spans="1:16" ht="15.75" x14ac:dyDescent="0.25">
      <c r="C21" s="24" t="s">
        <v>1</v>
      </c>
      <c r="D21" s="24"/>
      <c r="E21" s="24"/>
      <c r="F21" s="24"/>
      <c r="G21" s="24"/>
      <c r="H21" s="24"/>
      <c r="I21" s="24"/>
      <c r="J21" s="10"/>
      <c r="K21" s="10"/>
      <c r="L21" s="10"/>
      <c r="M21" s="10"/>
    </row>
    <row r="22" spans="1:16" ht="15.75" x14ac:dyDescent="0.25">
      <c r="C22" s="24" t="s">
        <v>2</v>
      </c>
      <c r="D22" s="24"/>
      <c r="E22" s="24"/>
      <c r="F22" s="24"/>
      <c r="G22" s="24"/>
      <c r="H22" s="24"/>
      <c r="I22" s="24"/>
      <c r="J22" s="10"/>
      <c r="K22" s="10"/>
      <c r="L22" s="10"/>
      <c r="M22" s="10"/>
    </row>
    <row r="23" spans="1:16" ht="15.75" x14ac:dyDescent="0.25">
      <c r="A23" s="14"/>
      <c r="B23" s="14"/>
      <c r="C23" s="24" t="s">
        <v>3</v>
      </c>
      <c r="D23" s="24"/>
      <c r="E23" s="24"/>
      <c r="F23" s="24"/>
      <c r="G23" s="24"/>
      <c r="H23" s="24"/>
      <c r="I23" s="24"/>
      <c r="J23" s="24"/>
      <c r="L23" s="11"/>
      <c r="M23" s="10"/>
    </row>
    <row r="24" spans="1:16" ht="15.75" x14ac:dyDescent="0.25">
      <c r="C24" s="24"/>
      <c r="D24" s="24"/>
      <c r="E24" s="24"/>
      <c r="F24" s="24"/>
      <c r="G24" s="24"/>
      <c r="H24" s="24"/>
      <c r="I24" s="24"/>
      <c r="J24" s="24"/>
      <c r="L24" s="10"/>
      <c r="M24" s="10"/>
    </row>
    <row r="25" spans="1:16" ht="15.75" x14ac:dyDescent="0.25">
      <c r="J25" s="24"/>
      <c r="L25" s="10"/>
      <c r="M25" s="10"/>
    </row>
    <row r="26" spans="1:16" ht="15.75" x14ac:dyDescent="0.25">
      <c r="J26" s="24"/>
      <c r="L26" s="10"/>
      <c r="M26" s="10"/>
    </row>
    <row r="27" spans="1:16" ht="15.75" x14ac:dyDescent="0.25">
      <c r="J27" s="24"/>
      <c r="L27" s="10"/>
      <c r="M27" s="10"/>
    </row>
    <row r="28" spans="1:16" ht="15.75" x14ac:dyDescent="0.25">
      <c r="G28" s="24"/>
      <c r="H28" s="24"/>
      <c r="I28" s="24"/>
      <c r="J28" s="24"/>
      <c r="L28" s="10"/>
      <c r="M28" s="10"/>
    </row>
    <row r="29" spans="1:16" ht="15.75" x14ac:dyDescent="0.25">
      <c r="G29" s="24"/>
      <c r="H29" s="24"/>
      <c r="I29" s="24"/>
      <c r="J29" s="24"/>
      <c r="M29" s="10"/>
    </row>
    <row r="30" spans="1:16" ht="15.75" x14ac:dyDescent="0.25">
      <c r="I30" s="8" t="s">
        <v>4</v>
      </c>
      <c r="M30" s="10"/>
    </row>
    <row r="31" spans="1:16" ht="15.75" x14ac:dyDescent="0.25">
      <c r="I31" s="8"/>
    </row>
    <row r="32" spans="1:16" ht="15.75" x14ac:dyDescent="0.25">
      <c r="I32" s="8"/>
    </row>
    <row r="33" spans="9:9" ht="15.75" x14ac:dyDescent="0.25">
      <c r="I33" s="8"/>
    </row>
    <row r="63" spans="24:27" x14ac:dyDescent="0.2">
      <c r="X63" s="28"/>
      <c r="Y63" s="28"/>
      <c r="Z63" s="28"/>
      <c r="AA63" s="28"/>
    </row>
    <row r="64" spans="24:27" x14ac:dyDescent="0.2">
      <c r="X64" s="28"/>
      <c r="Y64" s="28"/>
      <c r="Z64" s="28"/>
      <c r="AA64" s="28"/>
    </row>
    <row r="65" spans="24:27" x14ac:dyDescent="0.2">
      <c r="X65" s="28"/>
      <c r="Y65" s="28"/>
      <c r="Z65" s="28"/>
      <c r="AA65" s="28"/>
    </row>
    <row r="66" spans="24:27" x14ac:dyDescent="0.2">
      <c r="X66" s="28"/>
      <c r="Y66" s="28"/>
      <c r="Z66" s="28"/>
      <c r="AA66" s="28"/>
    </row>
    <row r="67" spans="24:27" x14ac:dyDescent="0.2">
      <c r="X67" s="28"/>
      <c r="Y67" s="28"/>
      <c r="Z67" s="28"/>
      <c r="AA67" s="28"/>
    </row>
    <row r="68" spans="24:27" x14ac:dyDescent="0.2">
      <c r="X68" s="28"/>
      <c r="Y68" s="28"/>
      <c r="Z68" s="28"/>
      <c r="AA68" s="28"/>
    </row>
    <row r="69" spans="24:27" x14ac:dyDescent="0.2">
      <c r="X69" s="28"/>
      <c r="Y69" s="28"/>
      <c r="Z69" s="28"/>
      <c r="AA69" s="28"/>
    </row>
    <row r="70" spans="24:27" x14ac:dyDescent="0.2">
      <c r="X70" s="28"/>
      <c r="Y70" s="28"/>
      <c r="Z70" s="28"/>
      <c r="AA70" s="28"/>
    </row>
    <row r="71" spans="24:27" x14ac:dyDescent="0.2">
      <c r="X71" s="28"/>
      <c r="Y71" s="28"/>
      <c r="Z71" s="28"/>
      <c r="AA71" s="28"/>
    </row>
    <row r="72" spans="24:27" x14ac:dyDescent="0.2">
      <c r="X72" s="28"/>
      <c r="Y72" s="28"/>
      <c r="Z72" s="28"/>
      <c r="AA72" s="28"/>
    </row>
    <row r="73" spans="24:27" x14ac:dyDescent="0.2">
      <c r="X73" s="28"/>
      <c r="Y73" s="28"/>
      <c r="Z73" s="28"/>
      <c r="AA73" s="28"/>
    </row>
  </sheetData>
  <sheetProtection sheet="1" objects="1" scenarios="1" selectLockedCells="1"/>
  <phoneticPr fontId="0" type="noConversion"/>
  <pageMargins left="0.75" right="0.75" top="1" bottom="1" header="0.5" footer="0.5"/>
  <pageSetup orientation="portrait" r:id="rId1"/>
  <headerFooter alignWithMargins="0"/>
  <drawing r:id="rId2"/>
  <legacyDrawing r:id="rId3"/>
  <controls>
    <mc:AlternateContent xmlns:mc="http://schemas.openxmlformats.org/markup-compatibility/2006">
      <mc:Choice Requires="x14">
        <control shapeId="57351" r:id="rId4" name="ScrollBar1">
          <controlPr defaultSize="0" autoLine="0" linkedCell="O17" r:id="rId5">
            <anchor moveWithCells="1">
              <from>
                <xdr:col>13</xdr:col>
                <xdr:colOff>276225</xdr:colOff>
                <xdr:row>14</xdr:row>
                <xdr:rowOff>142875</xdr:rowOff>
              </from>
              <to>
                <xdr:col>16</xdr:col>
                <xdr:colOff>104775</xdr:colOff>
                <xdr:row>15</xdr:row>
                <xdr:rowOff>209550</xdr:rowOff>
              </to>
            </anchor>
          </controlPr>
        </control>
      </mc:Choice>
      <mc:Fallback>
        <control shapeId="57351" r:id="rId4" name="ScrollBar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65"/>
  <sheetViews>
    <sheetView workbookViewId="0">
      <selection activeCell="J20" sqref="J20"/>
    </sheetView>
  </sheetViews>
  <sheetFormatPr defaultRowHeight="12.75" x14ac:dyDescent="0.2"/>
  <sheetData>
    <row r="1" spans="1:18" x14ac:dyDescent="0.2">
      <c r="A1" s="33"/>
      <c r="B1" s="34"/>
      <c r="C1" s="34"/>
      <c r="D1" s="34" t="s">
        <v>20</v>
      </c>
      <c r="E1" s="34"/>
      <c r="F1" s="34"/>
      <c r="G1" s="34"/>
      <c r="H1" s="34"/>
      <c r="I1" s="35"/>
      <c r="K1" s="33"/>
      <c r="L1" s="34"/>
      <c r="M1" s="34"/>
      <c r="N1" s="34" t="s">
        <v>21</v>
      </c>
      <c r="O1" s="34"/>
      <c r="P1" s="34"/>
      <c r="Q1" s="34"/>
      <c r="R1" s="35"/>
    </row>
    <row r="2" spans="1:18" x14ac:dyDescent="0.2">
      <c r="A2" s="36"/>
      <c r="B2" s="21"/>
      <c r="C2" s="21"/>
      <c r="D2" s="21"/>
      <c r="E2" s="21"/>
      <c r="F2" s="21"/>
      <c r="G2" s="21"/>
      <c r="H2" s="21"/>
      <c r="I2" s="37"/>
      <c r="K2" s="36"/>
      <c r="L2" s="21"/>
      <c r="M2" s="21"/>
      <c r="N2" s="21"/>
      <c r="O2" s="21"/>
      <c r="P2" s="21"/>
      <c r="Q2" s="21"/>
      <c r="R2" s="37"/>
    </row>
    <row r="3" spans="1:18" x14ac:dyDescent="0.2">
      <c r="A3" s="36">
        <v>0</v>
      </c>
      <c r="B3" s="38">
        <v>0</v>
      </c>
      <c r="C3" s="39">
        <f t="shared" ref="C3:C34" si="0">COS(B3)</f>
        <v>1</v>
      </c>
      <c r="D3" s="21">
        <f t="shared" ref="D3:D34" si="1">A3*2*PI()/60</f>
        <v>0</v>
      </c>
      <c r="E3" s="39">
        <f t="shared" ref="E3:E34" si="2">COS(D3)</f>
        <v>1</v>
      </c>
      <c r="F3" s="39">
        <f t="shared" ref="F3:F34" si="3">SIN(D3)</f>
        <v>0</v>
      </c>
      <c r="G3" s="21">
        <v>0</v>
      </c>
      <c r="H3" s="21">
        <f>SIN(2*PI()/60*t)</f>
        <v>0.30901699437494751</v>
      </c>
      <c r="I3" s="37"/>
      <c r="K3" s="44">
        <v>0</v>
      </c>
      <c r="L3" s="45">
        <v>0</v>
      </c>
      <c r="M3" s="46">
        <f t="shared" ref="M3:M34" si="4">SIN(L3)</f>
        <v>0</v>
      </c>
      <c r="N3" s="47">
        <f t="shared" ref="N3:N34" si="5">K3*2*PI()/60</f>
        <v>0</v>
      </c>
      <c r="O3" s="46">
        <f t="shared" ref="O3:O34" si="6">COS(N3)</f>
        <v>1</v>
      </c>
      <c r="P3" s="39">
        <f t="shared" ref="P3:P34" si="7">SIN(N3)</f>
        <v>0</v>
      </c>
      <c r="Q3" s="21">
        <v>0</v>
      </c>
      <c r="R3" s="37">
        <f>SIN(2*PI()/60*tt)</f>
        <v>0.8660254037844386</v>
      </c>
    </row>
    <row r="4" spans="1:18" x14ac:dyDescent="0.2">
      <c r="A4" s="36">
        <v>1</v>
      </c>
      <c r="B4" s="21">
        <f t="shared" ref="B4:B35" si="8">A4*2*PI()/60</f>
        <v>0.10471975511965977</v>
      </c>
      <c r="C4" s="39">
        <f t="shared" si="0"/>
        <v>0.99452189536827329</v>
      </c>
      <c r="D4" s="21">
        <f t="shared" si="1"/>
        <v>0.10471975511965977</v>
      </c>
      <c r="E4" s="39">
        <f t="shared" si="2"/>
        <v>0.99452189536827329</v>
      </c>
      <c r="F4" s="39">
        <f t="shared" si="3"/>
        <v>0.10452846326765346</v>
      </c>
      <c r="G4" s="21">
        <v>0</v>
      </c>
      <c r="H4" s="21">
        <f>COS(2*PI()/60*t)</f>
        <v>-0.95105651629515353</v>
      </c>
      <c r="I4" s="37"/>
      <c r="K4" s="44">
        <v>1</v>
      </c>
      <c r="L4" s="47">
        <f t="shared" ref="L4:L35" si="9">K4*2*PI()/60</f>
        <v>0.10471975511965977</v>
      </c>
      <c r="M4" s="46">
        <f t="shared" si="4"/>
        <v>0.10452846326765346</v>
      </c>
      <c r="N4" s="47">
        <f t="shared" si="5"/>
        <v>0.10471975511965977</v>
      </c>
      <c r="O4" s="46">
        <f t="shared" si="6"/>
        <v>0.99452189536827329</v>
      </c>
      <c r="P4" s="39">
        <f t="shared" si="7"/>
        <v>0.10452846326765346</v>
      </c>
      <c r="Q4" s="21">
        <v>0</v>
      </c>
      <c r="R4" s="37">
        <f>COS(2*PI()/60*tt)</f>
        <v>0.50000000000000011</v>
      </c>
    </row>
    <row r="5" spans="1:18" x14ac:dyDescent="0.2">
      <c r="A5" s="36">
        <v>2</v>
      </c>
      <c r="B5" s="21">
        <f t="shared" si="8"/>
        <v>0.20943951023931953</v>
      </c>
      <c r="C5" s="39">
        <f t="shared" si="0"/>
        <v>0.97814760073380569</v>
      </c>
      <c r="D5" s="21">
        <f t="shared" si="1"/>
        <v>0.20943951023931953</v>
      </c>
      <c r="E5" s="39">
        <f t="shared" si="2"/>
        <v>0.97814760073380569</v>
      </c>
      <c r="F5" s="39">
        <f t="shared" si="3"/>
        <v>0.20791169081775931</v>
      </c>
      <c r="G5" s="21"/>
      <c r="H5" s="21"/>
      <c r="I5" s="37"/>
      <c r="K5" s="44">
        <v>2</v>
      </c>
      <c r="L5" s="47">
        <f t="shared" si="9"/>
        <v>0.20943951023931953</v>
      </c>
      <c r="M5" s="46">
        <f t="shared" si="4"/>
        <v>0.20791169081775931</v>
      </c>
      <c r="N5" s="47">
        <f t="shared" si="5"/>
        <v>0.20943951023931953</v>
      </c>
      <c r="O5" s="46">
        <f t="shared" si="6"/>
        <v>0.97814760073380569</v>
      </c>
      <c r="P5" s="39">
        <f t="shared" si="7"/>
        <v>0.20791169081775931</v>
      </c>
      <c r="Q5" s="21"/>
      <c r="R5" s="37"/>
    </row>
    <row r="6" spans="1:18" x14ac:dyDescent="0.2">
      <c r="A6" s="36">
        <v>3</v>
      </c>
      <c r="B6" s="21">
        <f t="shared" si="8"/>
        <v>0.31415926535897931</v>
      </c>
      <c r="C6" s="39">
        <f t="shared" si="0"/>
        <v>0.95105651629515353</v>
      </c>
      <c r="D6" s="21">
        <f t="shared" si="1"/>
        <v>0.31415926535897931</v>
      </c>
      <c r="E6" s="39">
        <f t="shared" si="2"/>
        <v>0.95105651629515353</v>
      </c>
      <c r="F6" s="39">
        <f t="shared" si="3"/>
        <v>0.3090169943749474</v>
      </c>
      <c r="G6" s="21">
        <f>t</f>
        <v>27</v>
      </c>
      <c r="H6" s="21">
        <v>0</v>
      </c>
      <c r="I6" s="37"/>
      <c r="K6" s="44">
        <v>3</v>
      </c>
      <c r="L6" s="47">
        <f t="shared" si="9"/>
        <v>0.31415926535897931</v>
      </c>
      <c r="M6" s="46">
        <f t="shared" si="4"/>
        <v>0.3090169943749474</v>
      </c>
      <c r="N6" s="47">
        <f t="shared" si="5"/>
        <v>0.31415926535897931</v>
      </c>
      <c r="O6" s="46">
        <f t="shared" si="6"/>
        <v>0.95105651629515353</v>
      </c>
      <c r="P6" s="39">
        <f t="shared" si="7"/>
        <v>0.3090169943749474</v>
      </c>
      <c r="Q6" s="21">
        <f>tt</f>
        <v>10</v>
      </c>
      <c r="R6" s="37">
        <v>0</v>
      </c>
    </row>
    <row r="7" spans="1:18" x14ac:dyDescent="0.2">
      <c r="A7" s="36">
        <v>4</v>
      </c>
      <c r="B7" s="21">
        <f t="shared" si="8"/>
        <v>0.41887902047863906</v>
      </c>
      <c r="C7" s="39">
        <f t="shared" si="0"/>
        <v>0.91354545764260087</v>
      </c>
      <c r="D7" s="21">
        <f t="shared" si="1"/>
        <v>0.41887902047863906</v>
      </c>
      <c r="E7" s="39">
        <f t="shared" si="2"/>
        <v>0.91354545764260087</v>
      </c>
      <c r="F7" s="39">
        <f t="shared" si="3"/>
        <v>0.40673664307580015</v>
      </c>
      <c r="G7" s="21">
        <f>t</f>
        <v>27</v>
      </c>
      <c r="H7" s="21">
        <f>COS(t*2*PI()/60)</f>
        <v>-0.95105651629515353</v>
      </c>
      <c r="I7" s="37"/>
      <c r="K7" s="44">
        <v>4</v>
      </c>
      <c r="L7" s="47">
        <f t="shared" si="9"/>
        <v>0.41887902047863906</v>
      </c>
      <c r="M7" s="46">
        <f t="shared" si="4"/>
        <v>0.40673664307580015</v>
      </c>
      <c r="N7" s="47">
        <f t="shared" si="5"/>
        <v>0.41887902047863906</v>
      </c>
      <c r="O7" s="46">
        <f t="shared" si="6"/>
        <v>0.91354545764260087</v>
      </c>
      <c r="P7" s="39">
        <f t="shared" si="7"/>
        <v>0.40673664307580015</v>
      </c>
      <c r="Q7" s="21">
        <f>tt</f>
        <v>10</v>
      </c>
      <c r="R7" s="37">
        <f>SIN(tt*2*PI()/60)</f>
        <v>0.8660254037844386</v>
      </c>
    </row>
    <row r="8" spans="1:18" x14ac:dyDescent="0.2">
      <c r="A8" s="36">
        <v>5</v>
      </c>
      <c r="B8" s="21">
        <f t="shared" si="8"/>
        <v>0.52359877559829882</v>
      </c>
      <c r="C8" s="39">
        <f t="shared" si="0"/>
        <v>0.86602540378443871</v>
      </c>
      <c r="D8" s="21">
        <f t="shared" si="1"/>
        <v>0.52359877559829882</v>
      </c>
      <c r="E8" s="39">
        <f t="shared" si="2"/>
        <v>0.86602540378443871</v>
      </c>
      <c r="F8" s="39">
        <f t="shared" si="3"/>
        <v>0.49999999999999994</v>
      </c>
      <c r="G8" s="21"/>
      <c r="H8" s="21"/>
      <c r="I8" s="37"/>
      <c r="K8" s="44">
        <v>5</v>
      </c>
      <c r="L8" s="47">
        <f t="shared" si="9"/>
        <v>0.52359877559829882</v>
      </c>
      <c r="M8" s="46">
        <f t="shared" si="4"/>
        <v>0.49999999999999994</v>
      </c>
      <c r="N8" s="47">
        <f t="shared" si="5"/>
        <v>0.52359877559829882</v>
      </c>
      <c r="O8" s="46">
        <f t="shared" si="6"/>
        <v>0.86602540378443871</v>
      </c>
      <c r="P8" s="39">
        <f t="shared" si="7"/>
        <v>0.49999999999999994</v>
      </c>
      <c r="Q8" s="21"/>
      <c r="R8" s="37"/>
    </row>
    <row r="9" spans="1:18" x14ac:dyDescent="0.2">
      <c r="A9" s="36">
        <v>6</v>
      </c>
      <c r="B9" s="21">
        <f t="shared" si="8"/>
        <v>0.62831853071795862</v>
      </c>
      <c r="C9" s="39">
        <f t="shared" si="0"/>
        <v>0.80901699437494745</v>
      </c>
      <c r="D9" s="21">
        <f t="shared" si="1"/>
        <v>0.62831853071795862</v>
      </c>
      <c r="E9" s="39">
        <f t="shared" si="2"/>
        <v>0.80901699437494745</v>
      </c>
      <c r="F9" s="39">
        <f t="shared" si="3"/>
        <v>0.58778525229247314</v>
      </c>
      <c r="G9" s="21">
        <f>H3</f>
        <v>0.30901699437494751</v>
      </c>
      <c r="H9" s="21">
        <v>0</v>
      </c>
      <c r="I9" s="37"/>
      <c r="K9" s="44">
        <v>6</v>
      </c>
      <c r="L9" s="47">
        <f t="shared" si="9"/>
        <v>0.62831853071795862</v>
      </c>
      <c r="M9" s="46">
        <f t="shared" si="4"/>
        <v>0.58778525229247314</v>
      </c>
      <c r="N9" s="47">
        <f t="shared" si="5"/>
        <v>0.62831853071795862</v>
      </c>
      <c r="O9" s="46">
        <f t="shared" si="6"/>
        <v>0.80901699437494745</v>
      </c>
      <c r="P9" s="39">
        <f t="shared" si="7"/>
        <v>0.58778525229247314</v>
      </c>
      <c r="Q9" s="21">
        <v>0</v>
      </c>
      <c r="R9" s="37">
        <f>R4</f>
        <v>0.50000000000000011</v>
      </c>
    </row>
    <row r="10" spans="1:18" x14ac:dyDescent="0.2">
      <c r="A10" s="36">
        <v>7</v>
      </c>
      <c r="B10" s="21">
        <f t="shared" si="8"/>
        <v>0.73303828583761843</v>
      </c>
      <c r="C10" s="39">
        <f t="shared" si="0"/>
        <v>0.74314482547739424</v>
      </c>
      <c r="D10" s="21">
        <f t="shared" si="1"/>
        <v>0.73303828583761843</v>
      </c>
      <c r="E10" s="39">
        <f t="shared" si="2"/>
        <v>0.74314482547739424</v>
      </c>
      <c r="F10" s="39">
        <f t="shared" si="3"/>
        <v>0.66913060635885824</v>
      </c>
      <c r="G10" s="21">
        <f>H3</f>
        <v>0.30901699437494751</v>
      </c>
      <c r="H10" s="21">
        <f>H4</f>
        <v>-0.95105651629515353</v>
      </c>
      <c r="I10" s="37"/>
      <c r="K10" s="44">
        <v>7</v>
      </c>
      <c r="L10" s="47">
        <f t="shared" si="9"/>
        <v>0.73303828583761843</v>
      </c>
      <c r="M10" s="46">
        <f t="shared" si="4"/>
        <v>0.66913060635885824</v>
      </c>
      <c r="N10" s="47">
        <f t="shared" si="5"/>
        <v>0.73303828583761843</v>
      </c>
      <c r="O10" s="46">
        <f t="shared" si="6"/>
        <v>0.74314482547739424</v>
      </c>
      <c r="P10" s="39">
        <f t="shared" si="7"/>
        <v>0.66913060635885824</v>
      </c>
      <c r="Q10" s="21">
        <f>R3</f>
        <v>0.8660254037844386</v>
      </c>
      <c r="R10" s="37">
        <f>R4</f>
        <v>0.50000000000000011</v>
      </c>
    </row>
    <row r="11" spans="1:18" x14ac:dyDescent="0.2">
      <c r="A11" s="36">
        <v>8</v>
      </c>
      <c r="B11" s="21">
        <f t="shared" si="8"/>
        <v>0.83775804095727813</v>
      </c>
      <c r="C11" s="39">
        <f t="shared" si="0"/>
        <v>0.66913060635885824</v>
      </c>
      <c r="D11" s="21">
        <f t="shared" si="1"/>
        <v>0.83775804095727813</v>
      </c>
      <c r="E11" s="39">
        <f t="shared" si="2"/>
        <v>0.66913060635885824</v>
      </c>
      <c r="F11" s="39">
        <f t="shared" si="3"/>
        <v>0.74314482547739413</v>
      </c>
      <c r="G11" s="21"/>
      <c r="H11" s="21"/>
      <c r="I11" s="37"/>
      <c r="K11" s="44">
        <v>8</v>
      </c>
      <c r="L11" s="47">
        <f t="shared" si="9"/>
        <v>0.83775804095727813</v>
      </c>
      <c r="M11" s="46">
        <f t="shared" si="4"/>
        <v>0.74314482547739413</v>
      </c>
      <c r="N11" s="47">
        <f t="shared" si="5"/>
        <v>0.83775804095727813</v>
      </c>
      <c r="O11" s="46">
        <f t="shared" si="6"/>
        <v>0.66913060635885824</v>
      </c>
      <c r="P11" s="39">
        <f t="shared" si="7"/>
        <v>0.74314482547739413</v>
      </c>
      <c r="Q11" s="21"/>
      <c r="R11" s="37"/>
    </row>
    <row r="12" spans="1:18" x14ac:dyDescent="0.2">
      <c r="A12" s="36">
        <v>9</v>
      </c>
      <c r="B12" s="21">
        <f t="shared" si="8"/>
        <v>0.94247779607693793</v>
      </c>
      <c r="C12" s="39">
        <f t="shared" si="0"/>
        <v>0.58778525229247314</v>
      </c>
      <c r="D12" s="21">
        <f t="shared" si="1"/>
        <v>0.94247779607693793</v>
      </c>
      <c r="E12" s="39">
        <f t="shared" si="2"/>
        <v>0.58778525229247314</v>
      </c>
      <c r="F12" s="39">
        <f t="shared" si="3"/>
        <v>0.80901699437494745</v>
      </c>
      <c r="G12" s="21"/>
      <c r="H12" s="21"/>
      <c r="I12" s="37"/>
      <c r="K12" s="44">
        <v>9</v>
      </c>
      <c r="L12" s="47">
        <f t="shared" si="9"/>
        <v>0.94247779607693793</v>
      </c>
      <c r="M12" s="46">
        <f t="shared" si="4"/>
        <v>0.80901699437494745</v>
      </c>
      <c r="N12" s="47">
        <f t="shared" si="5"/>
        <v>0.94247779607693793</v>
      </c>
      <c r="O12" s="46">
        <f t="shared" si="6"/>
        <v>0.58778525229247314</v>
      </c>
      <c r="P12" s="39">
        <f t="shared" si="7"/>
        <v>0.80901699437494745</v>
      </c>
      <c r="Q12" s="21"/>
      <c r="R12" s="37"/>
    </row>
    <row r="13" spans="1:18" x14ac:dyDescent="0.2">
      <c r="A13" s="36">
        <v>10</v>
      </c>
      <c r="B13" s="21">
        <f t="shared" si="8"/>
        <v>1.0471975511965976</v>
      </c>
      <c r="C13" s="39">
        <f t="shared" si="0"/>
        <v>0.50000000000000011</v>
      </c>
      <c r="D13" s="21">
        <f t="shared" si="1"/>
        <v>1.0471975511965976</v>
      </c>
      <c r="E13" s="39">
        <f t="shared" si="2"/>
        <v>0.50000000000000011</v>
      </c>
      <c r="F13" s="39">
        <f t="shared" si="3"/>
        <v>0.8660254037844386</v>
      </c>
      <c r="G13" s="21"/>
      <c r="H13" s="21"/>
      <c r="I13" s="37"/>
      <c r="K13" s="44">
        <v>10</v>
      </c>
      <c r="L13" s="47">
        <f t="shared" si="9"/>
        <v>1.0471975511965976</v>
      </c>
      <c r="M13" s="46">
        <f t="shared" si="4"/>
        <v>0.8660254037844386</v>
      </c>
      <c r="N13" s="47">
        <f t="shared" si="5"/>
        <v>1.0471975511965976</v>
      </c>
      <c r="O13" s="46">
        <f t="shared" si="6"/>
        <v>0.50000000000000011</v>
      </c>
      <c r="P13" s="39">
        <f t="shared" si="7"/>
        <v>0.8660254037844386</v>
      </c>
      <c r="Q13" s="21"/>
      <c r="R13" s="37"/>
    </row>
    <row r="14" spans="1:18" x14ac:dyDescent="0.2">
      <c r="A14" s="36">
        <v>11</v>
      </c>
      <c r="B14" s="21">
        <f t="shared" si="8"/>
        <v>1.1519173063162573</v>
      </c>
      <c r="C14" s="39">
        <f t="shared" si="0"/>
        <v>0.40673664307580037</v>
      </c>
      <c r="D14" s="21">
        <f t="shared" si="1"/>
        <v>1.1519173063162573</v>
      </c>
      <c r="E14" s="39">
        <f t="shared" si="2"/>
        <v>0.40673664307580037</v>
      </c>
      <c r="F14" s="39">
        <f t="shared" si="3"/>
        <v>0.91354545764260087</v>
      </c>
      <c r="G14" s="21"/>
      <c r="H14" s="21"/>
      <c r="I14" s="37"/>
      <c r="K14" s="44">
        <v>11</v>
      </c>
      <c r="L14" s="47">
        <f t="shared" si="9"/>
        <v>1.1519173063162573</v>
      </c>
      <c r="M14" s="46">
        <f t="shared" si="4"/>
        <v>0.91354545764260087</v>
      </c>
      <c r="N14" s="47">
        <f t="shared" si="5"/>
        <v>1.1519173063162573</v>
      </c>
      <c r="O14" s="46">
        <f t="shared" si="6"/>
        <v>0.40673664307580037</v>
      </c>
      <c r="P14" s="39">
        <f t="shared" si="7"/>
        <v>0.91354545764260087</v>
      </c>
      <c r="Q14" s="21"/>
      <c r="R14" s="37"/>
    </row>
    <row r="15" spans="1:18" x14ac:dyDescent="0.2">
      <c r="A15" s="36">
        <v>12</v>
      </c>
      <c r="B15" s="21">
        <f t="shared" si="8"/>
        <v>1.2566370614359172</v>
      </c>
      <c r="C15" s="39">
        <f t="shared" si="0"/>
        <v>0.30901699437494745</v>
      </c>
      <c r="D15" s="21">
        <f t="shared" si="1"/>
        <v>1.2566370614359172</v>
      </c>
      <c r="E15" s="39">
        <f t="shared" si="2"/>
        <v>0.30901699437494745</v>
      </c>
      <c r="F15" s="39">
        <f t="shared" si="3"/>
        <v>0.95105651629515353</v>
      </c>
      <c r="G15" s="21"/>
      <c r="H15" s="21"/>
      <c r="I15" s="37"/>
      <c r="K15" s="44">
        <v>12</v>
      </c>
      <c r="L15" s="47">
        <f t="shared" si="9"/>
        <v>1.2566370614359172</v>
      </c>
      <c r="M15" s="46">
        <f t="shared" si="4"/>
        <v>0.95105651629515353</v>
      </c>
      <c r="N15" s="47">
        <f t="shared" si="5"/>
        <v>1.2566370614359172</v>
      </c>
      <c r="O15" s="46">
        <f t="shared" si="6"/>
        <v>0.30901699437494745</v>
      </c>
      <c r="P15" s="39">
        <f t="shared" si="7"/>
        <v>0.95105651629515353</v>
      </c>
      <c r="Q15" s="21"/>
      <c r="R15" s="37"/>
    </row>
    <row r="16" spans="1:18" x14ac:dyDescent="0.2">
      <c r="A16" s="36">
        <v>13</v>
      </c>
      <c r="B16" s="21">
        <f t="shared" si="8"/>
        <v>1.3613568165555772</v>
      </c>
      <c r="C16" s="39">
        <f t="shared" si="0"/>
        <v>0.20791169081775923</v>
      </c>
      <c r="D16" s="21">
        <f t="shared" si="1"/>
        <v>1.3613568165555772</v>
      </c>
      <c r="E16" s="39">
        <f t="shared" si="2"/>
        <v>0.20791169081775923</v>
      </c>
      <c r="F16" s="39">
        <f t="shared" si="3"/>
        <v>0.97814760073380569</v>
      </c>
      <c r="G16" s="21"/>
      <c r="H16" s="21"/>
      <c r="I16" s="37"/>
      <c r="K16" s="44">
        <v>13</v>
      </c>
      <c r="L16" s="47">
        <f t="shared" si="9"/>
        <v>1.3613568165555772</v>
      </c>
      <c r="M16" s="46">
        <f t="shared" si="4"/>
        <v>0.97814760073380569</v>
      </c>
      <c r="N16" s="47">
        <f t="shared" si="5"/>
        <v>1.3613568165555772</v>
      </c>
      <c r="O16" s="46">
        <f t="shared" si="6"/>
        <v>0.20791169081775923</v>
      </c>
      <c r="P16" s="39">
        <f t="shared" si="7"/>
        <v>0.97814760073380569</v>
      </c>
      <c r="Q16" s="21"/>
      <c r="R16" s="37"/>
    </row>
    <row r="17" spans="1:18" x14ac:dyDescent="0.2">
      <c r="A17" s="36">
        <v>14</v>
      </c>
      <c r="B17" s="21">
        <f t="shared" si="8"/>
        <v>1.4660765716752369</v>
      </c>
      <c r="C17" s="39">
        <f t="shared" si="0"/>
        <v>0.10452846326765346</v>
      </c>
      <c r="D17" s="21">
        <f t="shared" si="1"/>
        <v>1.4660765716752369</v>
      </c>
      <c r="E17" s="39">
        <f t="shared" si="2"/>
        <v>0.10452846326765346</v>
      </c>
      <c r="F17" s="39">
        <f t="shared" si="3"/>
        <v>0.99452189536827329</v>
      </c>
      <c r="G17" s="21"/>
      <c r="H17" s="21"/>
      <c r="I17" s="37"/>
      <c r="K17" s="44">
        <v>14</v>
      </c>
      <c r="L17" s="47">
        <f t="shared" si="9"/>
        <v>1.4660765716752369</v>
      </c>
      <c r="M17" s="46">
        <f t="shared" si="4"/>
        <v>0.99452189536827329</v>
      </c>
      <c r="N17" s="47">
        <f t="shared" si="5"/>
        <v>1.4660765716752369</v>
      </c>
      <c r="O17" s="46">
        <f t="shared" si="6"/>
        <v>0.10452846326765346</v>
      </c>
      <c r="P17" s="39">
        <f t="shared" si="7"/>
        <v>0.99452189536827329</v>
      </c>
      <c r="Q17" s="21"/>
      <c r="R17" s="37"/>
    </row>
    <row r="18" spans="1:18" x14ac:dyDescent="0.2">
      <c r="A18" s="36">
        <v>15</v>
      </c>
      <c r="B18" s="21">
        <f t="shared" si="8"/>
        <v>1.5707963267948963</v>
      </c>
      <c r="C18" s="39">
        <f t="shared" si="0"/>
        <v>2.8330202767046231E-16</v>
      </c>
      <c r="D18" s="21">
        <f t="shared" si="1"/>
        <v>1.5707963267948963</v>
      </c>
      <c r="E18" s="39">
        <f t="shared" si="2"/>
        <v>2.8330202767046231E-16</v>
      </c>
      <c r="F18" s="39">
        <f t="shared" si="3"/>
        <v>1</v>
      </c>
      <c r="G18" s="21"/>
      <c r="H18" s="21"/>
      <c r="I18" s="37"/>
      <c r="K18" s="44">
        <v>15</v>
      </c>
      <c r="L18" s="47">
        <f t="shared" si="9"/>
        <v>1.5707963267948963</v>
      </c>
      <c r="M18" s="46">
        <f t="shared" si="4"/>
        <v>1</v>
      </c>
      <c r="N18" s="47">
        <f t="shared" si="5"/>
        <v>1.5707963267948963</v>
      </c>
      <c r="O18" s="46">
        <f t="shared" si="6"/>
        <v>2.8330202767046231E-16</v>
      </c>
      <c r="P18" s="39">
        <f t="shared" si="7"/>
        <v>1</v>
      </c>
      <c r="Q18" s="21"/>
      <c r="R18" s="37"/>
    </row>
    <row r="19" spans="1:18" x14ac:dyDescent="0.2">
      <c r="A19" s="36">
        <v>16</v>
      </c>
      <c r="B19" s="21">
        <f t="shared" si="8"/>
        <v>1.6755160819145563</v>
      </c>
      <c r="C19" s="39">
        <f t="shared" si="0"/>
        <v>-0.10452846326765333</v>
      </c>
      <c r="D19" s="21">
        <f t="shared" si="1"/>
        <v>1.6755160819145563</v>
      </c>
      <c r="E19" s="39">
        <f t="shared" si="2"/>
        <v>-0.10452846326765333</v>
      </c>
      <c r="F19" s="39">
        <f t="shared" si="3"/>
        <v>0.9945218953682734</v>
      </c>
      <c r="G19" s="21"/>
      <c r="H19" s="21"/>
      <c r="I19" s="37"/>
      <c r="K19" s="44">
        <v>16</v>
      </c>
      <c r="L19" s="47">
        <f t="shared" si="9"/>
        <v>1.6755160819145563</v>
      </c>
      <c r="M19" s="46">
        <f t="shared" si="4"/>
        <v>0.9945218953682734</v>
      </c>
      <c r="N19" s="47">
        <f t="shared" si="5"/>
        <v>1.6755160819145563</v>
      </c>
      <c r="O19" s="46">
        <f t="shared" si="6"/>
        <v>-0.10452846326765333</v>
      </c>
      <c r="P19" s="39">
        <f t="shared" si="7"/>
        <v>0.9945218953682734</v>
      </c>
      <c r="Q19" s="21"/>
      <c r="R19" s="37"/>
    </row>
    <row r="20" spans="1:18" x14ac:dyDescent="0.2">
      <c r="A20" s="36">
        <v>17</v>
      </c>
      <c r="B20" s="21">
        <f t="shared" si="8"/>
        <v>1.7802358370342162</v>
      </c>
      <c r="C20" s="39">
        <f t="shared" si="0"/>
        <v>-0.20791169081775934</v>
      </c>
      <c r="D20" s="21">
        <f t="shared" si="1"/>
        <v>1.7802358370342162</v>
      </c>
      <c r="E20" s="39">
        <f t="shared" si="2"/>
        <v>-0.20791169081775934</v>
      </c>
      <c r="F20" s="39">
        <f t="shared" si="3"/>
        <v>0.97814760073380569</v>
      </c>
      <c r="G20" s="21"/>
      <c r="H20" s="21"/>
      <c r="I20" s="37"/>
      <c r="K20" s="44">
        <v>17</v>
      </c>
      <c r="L20" s="47">
        <f t="shared" si="9"/>
        <v>1.7802358370342162</v>
      </c>
      <c r="M20" s="46">
        <f t="shared" si="4"/>
        <v>0.97814760073380569</v>
      </c>
      <c r="N20" s="47">
        <f t="shared" si="5"/>
        <v>1.7802358370342162</v>
      </c>
      <c r="O20" s="46">
        <f t="shared" si="6"/>
        <v>-0.20791169081775934</v>
      </c>
      <c r="P20" s="39">
        <f t="shared" si="7"/>
        <v>0.97814760073380569</v>
      </c>
      <c r="Q20" s="21"/>
      <c r="R20" s="37"/>
    </row>
    <row r="21" spans="1:18" x14ac:dyDescent="0.2">
      <c r="A21" s="36">
        <v>18</v>
      </c>
      <c r="B21" s="21">
        <f t="shared" si="8"/>
        <v>1.8849555921538759</v>
      </c>
      <c r="C21" s="39">
        <f t="shared" si="0"/>
        <v>-0.30901699437494734</v>
      </c>
      <c r="D21" s="21">
        <f t="shared" si="1"/>
        <v>1.8849555921538759</v>
      </c>
      <c r="E21" s="39">
        <f t="shared" si="2"/>
        <v>-0.30901699437494734</v>
      </c>
      <c r="F21" s="39">
        <f t="shared" si="3"/>
        <v>0.95105651629515364</v>
      </c>
      <c r="G21" s="21"/>
      <c r="H21" s="21"/>
      <c r="I21" s="37"/>
      <c r="K21" s="44">
        <v>18</v>
      </c>
      <c r="L21" s="47">
        <f t="shared" si="9"/>
        <v>1.8849555921538759</v>
      </c>
      <c r="M21" s="46">
        <f t="shared" si="4"/>
        <v>0.95105651629515364</v>
      </c>
      <c r="N21" s="47">
        <f t="shared" si="5"/>
        <v>1.8849555921538759</v>
      </c>
      <c r="O21" s="46">
        <f t="shared" si="6"/>
        <v>-0.30901699437494734</v>
      </c>
      <c r="P21" s="39">
        <f t="shared" si="7"/>
        <v>0.95105651629515364</v>
      </c>
      <c r="Q21" s="21"/>
      <c r="R21" s="37"/>
    </row>
    <row r="22" spans="1:18" x14ac:dyDescent="0.2">
      <c r="A22" s="36">
        <v>19</v>
      </c>
      <c r="B22" s="21">
        <f t="shared" si="8"/>
        <v>1.9896753472735356</v>
      </c>
      <c r="C22" s="39">
        <f t="shared" si="0"/>
        <v>-0.40673664307580004</v>
      </c>
      <c r="D22" s="21">
        <f t="shared" si="1"/>
        <v>1.9896753472735356</v>
      </c>
      <c r="E22" s="39">
        <f t="shared" si="2"/>
        <v>-0.40673664307580004</v>
      </c>
      <c r="F22" s="39">
        <f t="shared" si="3"/>
        <v>0.91354545764260098</v>
      </c>
      <c r="G22" s="21"/>
      <c r="H22" s="21"/>
      <c r="I22" s="37"/>
      <c r="K22" s="44">
        <v>19</v>
      </c>
      <c r="L22" s="47">
        <f t="shared" si="9"/>
        <v>1.9896753472735356</v>
      </c>
      <c r="M22" s="46">
        <f t="shared" si="4"/>
        <v>0.91354545764260098</v>
      </c>
      <c r="N22" s="47">
        <f t="shared" si="5"/>
        <v>1.9896753472735356</v>
      </c>
      <c r="O22" s="46">
        <f t="shared" si="6"/>
        <v>-0.40673664307580004</v>
      </c>
      <c r="P22" s="39">
        <f t="shared" si="7"/>
        <v>0.91354545764260098</v>
      </c>
      <c r="Q22" s="21"/>
      <c r="R22" s="37"/>
    </row>
    <row r="23" spans="1:18" x14ac:dyDescent="0.2">
      <c r="A23" s="36">
        <v>20</v>
      </c>
      <c r="B23" s="21">
        <f t="shared" si="8"/>
        <v>2.0943951023931953</v>
      </c>
      <c r="C23" s="39">
        <f t="shared" si="0"/>
        <v>-0.49999999999999978</v>
      </c>
      <c r="D23" s="21">
        <f t="shared" si="1"/>
        <v>2.0943951023931953</v>
      </c>
      <c r="E23" s="39">
        <f t="shared" si="2"/>
        <v>-0.49999999999999978</v>
      </c>
      <c r="F23" s="39">
        <f t="shared" si="3"/>
        <v>0.86602540378443871</v>
      </c>
      <c r="G23" s="21"/>
      <c r="H23" s="21"/>
      <c r="I23" s="37"/>
      <c r="K23" s="44">
        <v>20</v>
      </c>
      <c r="L23" s="47">
        <f t="shared" si="9"/>
        <v>2.0943951023931953</v>
      </c>
      <c r="M23" s="46">
        <f t="shared" si="4"/>
        <v>0.86602540378443871</v>
      </c>
      <c r="N23" s="47">
        <f t="shared" si="5"/>
        <v>2.0943951023931953</v>
      </c>
      <c r="O23" s="46">
        <f t="shared" si="6"/>
        <v>-0.49999999999999978</v>
      </c>
      <c r="P23" s="39">
        <f t="shared" si="7"/>
        <v>0.86602540378443871</v>
      </c>
      <c r="Q23" s="21"/>
      <c r="R23" s="37"/>
    </row>
    <row r="24" spans="1:18" x14ac:dyDescent="0.2">
      <c r="A24" s="36">
        <v>21</v>
      </c>
      <c r="B24" s="21">
        <f t="shared" si="8"/>
        <v>2.1991148575128552</v>
      </c>
      <c r="C24" s="39">
        <f t="shared" si="0"/>
        <v>-0.58778525229247303</v>
      </c>
      <c r="D24" s="21">
        <f t="shared" si="1"/>
        <v>2.1991148575128552</v>
      </c>
      <c r="E24" s="39">
        <f t="shared" si="2"/>
        <v>-0.58778525229247303</v>
      </c>
      <c r="F24" s="39">
        <f t="shared" si="3"/>
        <v>0.80901699437494745</v>
      </c>
      <c r="G24" s="21"/>
      <c r="H24" s="21"/>
      <c r="I24" s="37"/>
      <c r="K24" s="44">
        <v>21</v>
      </c>
      <c r="L24" s="47">
        <f t="shared" si="9"/>
        <v>2.1991148575128552</v>
      </c>
      <c r="M24" s="46">
        <f t="shared" si="4"/>
        <v>0.80901699437494745</v>
      </c>
      <c r="N24" s="47">
        <f t="shared" si="5"/>
        <v>2.1991148575128552</v>
      </c>
      <c r="O24" s="46">
        <f t="shared" si="6"/>
        <v>-0.58778525229247303</v>
      </c>
      <c r="P24" s="39">
        <f t="shared" si="7"/>
        <v>0.80901699437494745</v>
      </c>
      <c r="Q24" s="21"/>
      <c r="R24" s="37"/>
    </row>
    <row r="25" spans="1:18" x14ac:dyDescent="0.2">
      <c r="A25" s="36">
        <v>22</v>
      </c>
      <c r="B25" s="21">
        <f t="shared" si="8"/>
        <v>2.3038346126325147</v>
      </c>
      <c r="C25" s="39">
        <f t="shared" si="0"/>
        <v>-0.6691306063588579</v>
      </c>
      <c r="D25" s="21">
        <f t="shared" si="1"/>
        <v>2.3038346126325147</v>
      </c>
      <c r="E25" s="39">
        <f t="shared" si="2"/>
        <v>-0.6691306063588579</v>
      </c>
      <c r="F25" s="39">
        <f t="shared" si="3"/>
        <v>0.74314482547739447</v>
      </c>
      <c r="G25" s="21"/>
      <c r="H25" s="21"/>
      <c r="I25" s="37"/>
      <c r="K25" s="44">
        <v>22</v>
      </c>
      <c r="L25" s="47">
        <f t="shared" si="9"/>
        <v>2.3038346126325147</v>
      </c>
      <c r="M25" s="46">
        <f t="shared" si="4"/>
        <v>0.74314482547739447</v>
      </c>
      <c r="N25" s="47">
        <f t="shared" si="5"/>
        <v>2.3038346126325147</v>
      </c>
      <c r="O25" s="46">
        <f t="shared" si="6"/>
        <v>-0.6691306063588579</v>
      </c>
      <c r="P25" s="39">
        <f t="shared" si="7"/>
        <v>0.74314482547739447</v>
      </c>
      <c r="Q25" s="21"/>
      <c r="R25" s="37"/>
    </row>
    <row r="26" spans="1:18" x14ac:dyDescent="0.2">
      <c r="A26" s="36">
        <v>23</v>
      </c>
      <c r="B26" s="21">
        <f t="shared" si="8"/>
        <v>2.4085543677521746</v>
      </c>
      <c r="C26" s="39">
        <f t="shared" si="0"/>
        <v>-0.74314482547739402</v>
      </c>
      <c r="D26" s="21">
        <f t="shared" si="1"/>
        <v>2.4085543677521746</v>
      </c>
      <c r="E26" s="39">
        <f t="shared" si="2"/>
        <v>-0.74314482547739402</v>
      </c>
      <c r="F26" s="39">
        <f t="shared" si="3"/>
        <v>0.66913060635885835</v>
      </c>
      <c r="G26" s="21"/>
      <c r="H26" s="21"/>
      <c r="I26" s="37"/>
      <c r="K26" s="44">
        <v>23</v>
      </c>
      <c r="L26" s="47">
        <f t="shared" si="9"/>
        <v>2.4085543677521746</v>
      </c>
      <c r="M26" s="46">
        <f t="shared" si="4"/>
        <v>0.66913060635885835</v>
      </c>
      <c r="N26" s="47">
        <f t="shared" si="5"/>
        <v>2.4085543677521746</v>
      </c>
      <c r="O26" s="46">
        <f t="shared" si="6"/>
        <v>-0.74314482547739402</v>
      </c>
      <c r="P26" s="39">
        <f t="shared" si="7"/>
        <v>0.66913060635885835</v>
      </c>
      <c r="Q26" s="21"/>
      <c r="R26" s="37"/>
    </row>
    <row r="27" spans="1:18" x14ac:dyDescent="0.2">
      <c r="A27" s="36">
        <v>24</v>
      </c>
      <c r="B27" s="21">
        <f t="shared" si="8"/>
        <v>2.5132741228718345</v>
      </c>
      <c r="C27" s="39">
        <f t="shared" si="0"/>
        <v>-0.80901699437494734</v>
      </c>
      <c r="D27" s="21">
        <f t="shared" si="1"/>
        <v>2.5132741228718345</v>
      </c>
      <c r="E27" s="39">
        <f t="shared" si="2"/>
        <v>-0.80901699437494734</v>
      </c>
      <c r="F27" s="39">
        <f t="shared" si="3"/>
        <v>0.58778525229247325</v>
      </c>
      <c r="G27" s="21"/>
      <c r="H27" s="21"/>
      <c r="I27" s="37"/>
      <c r="K27" s="44">
        <v>24</v>
      </c>
      <c r="L27" s="47">
        <f t="shared" si="9"/>
        <v>2.5132741228718345</v>
      </c>
      <c r="M27" s="46">
        <f t="shared" si="4"/>
        <v>0.58778525229247325</v>
      </c>
      <c r="N27" s="47">
        <f t="shared" si="5"/>
        <v>2.5132741228718345</v>
      </c>
      <c r="O27" s="46">
        <f t="shared" si="6"/>
        <v>-0.80901699437494734</v>
      </c>
      <c r="P27" s="39">
        <f t="shared" si="7"/>
        <v>0.58778525229247325</v>
      </c>
      <c r="Q27" s="21"/>
      <c r="R27" s="37"/>
    </row>
    <row r="28" spans="1:18" x14ac:dyDescent="0.2">
      <c r="A28" s="36">
        <v>25</v>
      </c>
      <c r="B28" s="21">
        <f t="shared" si="8"/>
        <v>2.6179938779914944</v>
      </c>
      <c r="C28" s="39">
        <f t="shared" si="0"/>
        <v>-0.86602540378443871</v>
      </c>
      <c r="D28" s="21">
        <f t="shared" si="1"/>
        <v>2.6179938779914944</v>
      </c>
      <c r="E28" s="39">
        <f t="shared" si="2"/>
        <v>-0.86602540378443871</v>
      </c>
      <c r="F28" s="39">
        <f t="shared" si="3"/>
        <v>0.49999999999999994</v>
      </c>
      <c r="G28" s="21"/>
      <c r="H28" s="21"/>
      <c r="I28" s="37"/>
      <c r="K28" s="44">
        <v>25</v>
      </c>
      <c r="L28" s="47">
        <f t="shared" si="9"/>
        <v>2.6179938779914944</v>
      </c>
      <c r="M28" s="46">
        <f t="shared" si="4"/>
        <v>0.49999999999999994</v>
      </c>
      <c r="N28" s="47">
        <f t="shared" si="5"/>
        <v>2.6179938779914944</v>
      </c>
      <c r="O28" s="46">
        <f t="shared" si="6"/>
        <v>-0.86602540378443871</v>
      </c>
      <c r="P28" s="39">
        <f t="shared" si="7"/>
        <v>0.49999999999999994</v>
      </c>
      <c r="Q28" s="21"/>
      <c r="R28" s="37"/>
    </row>
    <row r="29" spans="1:18" x14ac:dyDescent="0.2">
      <c r="A29" s="36">
        <v>26</v>
      </c>
      <c r="B29" s="21">
        <f t="shared" si="8"/>
        <v>2.7227136331111543</v>
      </c>
      <c r="C29" s="39">
        <f t="shared" si="0"/>
        <v>-0.91354545764260098</v>
      </c>
      <c r="D29" s="21">
        <f t="shared" si="1"/>
        <v>2.7227136331111543</v>
      </c>
      <c r="E29" s="39">
        <f t="shared" si="2"/>
        <v>-0.91354545764260098</v>
      </c>
      <c r="F29" s="39">
        <f t="shared" si="3"/>
        <v>0.40673664307580004</v>
      </c>
      <c r="G29" s="21"/>
      <c r="H29" s="21"/>
      <c r="I29" s="37"/>
      <c r="K29" s="44">
        <v>26</v>
      </c>
      <c r="L29" s="47">
        <f t="shared" si="9"/>
        <v>2.7227136331111543</v>
      </c>
      <c r="M29" s="46">
        <f t="shared" si="4"/>
        <v>0.40673664307580004</v>
      </c>
      <c r="N29" s="47">
        <f t="shared" si="5"/>
        <v>2.7227136331111543</v>
      </c>
      <c r="O29" s="46">
        <f t="shared" si="6"/>
        <v>-0.91354545764260098</v>
      </c>
      <c r="P29" s="39">
        <f t="shared" si="7"/>
        <v>0.40673664307580004</v>
      </c>
      <c r="Q29" s="21"/>
      <c r="R29" s="37"/>
    </row>
    <row r="30" spans="1:18" x14ac:dyDescent="0.2">
      <c r="A30" s="36">
        <v>27</v>
      </c>
      <c r="B30" s="21">
        <f t="shared" si="8"/>
        <v>2.8274333882308138</v>
      </c>
      <c r="C30" s="39">
        <f t="shared" si="0"/>
        <v>-0.95105651629515353</v>
      </c>
      <c r="D30" s="21">
        <f t="shared" si="1"/>
        <v>2.8274333882308138</v>
      </c>
      <c r="E30" s="39">
        <f t="shared" si="2"/>
        <v>-0.95105651629515353</v>
      </c>
      <c r="F30" s="39">
        <f t="shared" si="3"/>
        <v>0.30901699437494751</v>
      </c>
      <c r="G30" s="21"/>
      <c r="H30" s="21"/>
      <c r="I30" s="37"/>
      <c r="K30" s="44">
        <v>27</v>
      </c>
      <c r="L30" s="47">
        <f t="shared" si="9"/>
        <v>2.8274333882308138</v>
      </c>
      <c r="M30" s="46">
        <f t="shared" si="4"/>
        <v>0.30901699437494751</v>
      </c>
      <c r="N30" s="47">
        <f t="shared" si="5"/>
        <v>2.8274333882308138</v>
      </c>
      <c r="O30" s="46">
        <f t="shared" si="6"/>
        <v>-0.95105651629515353</v>
      </c>
      <c r="P30" s="39">
        <f t="shared" si="7"/>
        <v>0.30901699437494751</v>
      </c>
      <c r="Q30" s="21"/>
      <c r="R30" s="37"/>
    </row>
    <row r="31" spans="1:18" x14ac:dyDescent="0.2">
      <c r="A31" s="36">
        <v>28</v>
      </c>
      <c r="B31" s="21">
        <f t="shared" si="8"/>
        <v>2.9321531433504737</v>
      </c>
      <c r="C31" s="39">
        <f t="shared" si="0"/>
        <v>-0.97814760073380569</v>
      </c>
      <c r="D31" s="21">
        <f t="shared" si="1"/>
        <v>2.9321531433504737</v>
      </c>
      <c r="E31" s="39">
        <f t="shared" si="2"/>
        <v>-0.97814760073380569</v>
      </c>
      <c r="F31" s="39">
        <f t="shared" si="3"/>
        <v>0.20791169081775931</v>
      </c>
      <c r="G31" s="21"/>
      <c r="H31" s="21"/>
      <c r="I31" s="37"/>
      <c r="K31" s="44">
        <v>28</v>
      </c>
      <c r="L31" s="47">
        <f t="shared" si="9"/>
        <v>2.9321531433504737</v>
      </c>
      <c r="M31" s="46">
        <f t="shared" si="4"/>
        <v>0.20791169081775931</v>
      </c>
      <c r="N31" s="47">
        <f t="shared" si="5"/>
        <v>2.9321531433504737</v>
      </c>
      <c r="O31" s="46">
        <f t="shared" si="6"/>
        <v>-0.97814760073380569</v>
      </c>
      <c r="P31" s="39">
        <f t="shared" si="7"/>
        <v>0.20791169081775931</v>
      </c>
      <c r="Q31" s="21"/>
      <c r="R31" s="37"/>
    </row>
    <row r="32" spans="1:18" x14ac:dyDescent="0.2">
      <c r="A32" s="36">
        <v>29</v>
      </c>
      <c r="B32" s="21">
        <f t="shared" si="8"/>
        <v>3.0368728984701336</v>
      </c>
      <c r="C32" s="39">
        <f t="shared" si="0"/>
        <v>-0.9945218953682734</v>
      </c>
      <c r="D32" s="21">
        <f t="shared" si="1"/>
        <v>3.0368728984701336</v>
      </c>
      <c r="E32" s="39">
        <f t="shared" si="2"/>
        <v>-0.9945218953682734</v>
      </c>
      <c r="F32" s="39">
        <f t="shared" si="3"/>
        <v>0.10452846326765329</v>
      </c>
      <c r="G32" s="21"/>
      <c r="H32" s="21"/>
      <c r="I32" s="37"/>
      <c r="K32" s="44">
        <v>29</v>
      </c>
      <c r="L32" s="47">
        <f t="shared" si="9"/>
        <v>3.0368728984701336</v>
      </c>
      <c r="M32" s="46">
        <f t="shared" si="4"/>
        <v>0.10452846326765329</v>
      </c>
      <c r="N32" s="47">
        <f t="shared" si="5"/>
        <v>3.0368728984701336</v>
      </c>
      <c r="O32" s="46">
        <f t="shared" si="6"/>
        <v>-0.9945218953682734</v>
      </c>
      <c r="P32" s="39">
        <f t="shared" si="7"/>
        <v>0.10452846326765329</v>
      </c>
      <c r="Q32" s="21"/>
      <c r="R32" s="37"/>
    </row>
    <row r="33" spans="1:18" x14ac:dyDescent="0.2">
      <c r="A33" s="36">
        <v>30</v>
      </c>
      <c r="B33" s="21">
        <f t="shared" si="8"/>
        <v>3.1415926535897927</v>
      </c>
      <c r="C33" s="39">
        <f t="shared" si="0"/>
        <v>-1</v>
      </c>
      <c r="D33" s="21">
        <f t="shared" si="1"/>
        <v>3.1415926535897927</v>
      </c>
      <c r="E33" s="39">
        <f t="shared" si="2"/>
        <v>-1</v>
      </c>
      <c r="F33" s="39">
        <f t="shared" si="3"/>
        <v>5.6660405534092462E-16</v>
      </c>
      <c r="G33" s="21"/>
      <c r="H33" s="21"/>
      <c r="I33" s="37"/>
      <c r="K33" s="44">
        <v>30</v>
      </c>
      <c r="L33" s="47">
        <f t="shared" si="9"/>
        <v>3.1415926535897927</v>
      </c>
      <c r="M33" s="46">
        <f t="shared" si="4"/>
        <v>5.6660405534092462E-16</v>
      </c>
      <c r="N33" s="47">
        <f t="shared" si="5"/>
        <v>3.1415926535897927</v>
      </c>
      <c r="O33" s="46">
        <f t="shared" si="6"/>
        <v>-1</v>
      </c>
      <c r="P33" s="39">
        <f t="shared" si="7"/>
        <v>5.6660405534092462E-16</v>
      </c>
      <c r="Q33" s="21"/>
      <c r="R33" s="37"/>
    </row>
    <row r="34" spans="1:18" x14ac:dyDescent="0.2">
      <c r="A34" s="36">
        <v>31</v>
      </c>
      <c r="B34" s="21">
        <f t="shared" si="8"/>
        <v>3.2463124087094526</v>
      </c>
      <c r="C34" s="39">
        <f t="shared" si="0"/>
        <v>-0.9945218953682734</v>
      </c>
      <c r="D34" s="21">
        <f t="shared" si="1"/>
        <v>3.2463124087094526</v>
      </c>
      <c r="E34" s="39">
        <f t="shared" si="2"/>
        <v>-0.9945218953682734</v>
      </c>
      <c r="F34" s="39">
        <f t="shared" si="3"/>
        <v>-0.10452846326765305</v>
      </c>
      <c r="G34" s="21"/>
      <c r="H34" s="21"/>
      <c r="I34" s="37"/>
      <c r="K34" s="44">
        <v>31</v>
      </c>
      <c r="L34" s="47">
        <f t="shared" si="9"/>
        <v>3.2463124087094526</v>
      </c>
      <c r="M34" s="46">
        <f t="shared" si="4"/>
        <v>-0.10452846326765305</v>
      </c>
      <c r="N34" s="47">
        <f t="shared" si="5"/>
        <v>3.2463124087094526</v>
      </c>
      <c r="O34" s="46">
        <f t="shared" si="6"/>
        <v>-0.9945218953682734</v>
      </c>
      <c r="P34" s="39">
        <f t="shared" si="7"/>
        <v>-0.10452846326765305</v>
      </c>
      <c r="Q34" s="21"/>
      <c r="R34" s="37"/>
    </row>
    <row r="35" spans="1:18" x14ac:dyDescent="0.2">
      <c r="A35" s="36">
        <v>32</v>
      </c>
      <c r="B35" s="21">
        <f t="shared" si="8"/>
        <v>3.3510321638291125</v>
      </c>
      <c r="C35" s="39">
        <f t="shared" ref="C35:C63" si="10">COS(B35)</f>
        <v>-0.97814760073380569</v>
      </c>
      <c r="D35" s="21">
        <f t="shared" ref="D35:D63" si="11">A35*2*PI()/60</f>
        <v>3.3510321638291125</v>
      </c>
      <c r="E35" s="39">
        <f t="shared" ref="E35:E63" si="12">COS(D35)</f>
        <v>-0.97814760073380569</v>
      </c>
      <c r="F35" s="39">
        <f t="shared" ref="F35:F63" si="13">SIN(D35)</f>
        <v>-0.20791169081775907</v>
      </c>
      <c r="G35" s="21"/>
      <c r="H35" s="21"/>
      <c r="I35" s="37"/>
      <c r="K35" s="44">
        <v>32</v>
      </c>
      <c r="L35" s="47">
        <f t="shared" si="9"/>
        <v>3.3510321638291125</v>
      </c>
      <c r="M35" s="46">
        <f t="shared" ref="M35:M63" si="14">SIN(L35)</f>
        <v>-0.20791169081775907</v>
      </c>
      <c r="N35" s="47">
        <f t="shared" ref="N35:N63" si="15">K35*2*PI()/60</f>
        <v>3.3510321638291125</v>
      </c>
      <c r="O35" s="46">
        <f t="shared" ref="O35:O63" si="16">COS(N35)</f>
        <v>-0.97814760073380569</v>
      </c>
      <c r="P35" s="39">
        <f t="shared" ref="P35:P63" si="17">SIN(N35)</f>
        <v>-0.20791169081775907</v>
      </c>
      <c r="Q35" s="21"/>
      <c r="R35" s="37"/>
    </row>
    <row r="36" spans="1:18" x14ac:dyDescent="0.2">
      <c r="A36" s="36">
        <v>33</v>
      </c>
      <c r="B36" s="21">
        <f t="shared" ref="B36:B63" si="18">A36*2*PI()/60</f>
        <v>3.4557519189487724</v>
      </c>
      <c r="C36" s="39">
        <f t="shared" si="10"/>
        <v>-0.95105651629515364</v>
      </c>
      <c r="D36" s="21">
        <f t="shared" si="11"/>
        <v>3.4557519189487724</v>
      </c>
      <c r="E36" s="39">
        <f t="shared" si="12"/>
        <v>-0.95105651629515364</v>
      </c>
      <c r="F36" s="39">
        <f t="shared" si="13"/>
        <v>-0.30901699437494728</v>
      </c>
      <c r="G36" s="21"/>
      <c r="H36" s="21"/>
      <c r="I36" s="37"/>
      <c r="K36" s="44">
        <v>33</v>
      </c>
      <c r="L36" s="47">
        <f t="shared" ref="L36:L63" si="19">K36*2*PI()/60</f>
        <v>3.4557519189487724</v>
      </c>
      <c r="M36" s="46">
        <f t="shared" si="14"/>
        <v>-0.30901699437494728</v>
      </c>
      <c r="N36" s="47">
        <f t="shared" si="15"/>
        <v>3.4557519189487724</v>
      </c>
      <c r="O36" s="46">
        <f t="shared" si="16"/>
        <v>-0.95105651629515364</v>
      </c>
      <c r="P36" s="39">
        <f t="shared" si="17"/>
        <v>-0.30901699437494728</v>
      </c>
      <c r="Q36" s="21"/>
      <c r="R36" s="37"/>
    </row>
    <row r="37" spans="1:18" x14ac:dyDescent="0.2">
      <c r="A37" s="36">
        <v>34</v>
      </c>
      <c r="B37" s="21">
        <f t="shared" si="18"/>
        <v>3.5604716740684323</v>
      </c>
      <c r="C37" s="39">
        <f t="shared" si="10"/>
        <v>-0.91354545764260087</v>
      </c>
      <c r="D37" s="21">
        <f t="shared" si="11"/>
        <v>3.5604716740684323</v>
      </c>
      <c r="E37" s="39">
        <f t="shared" si="12"/>
        <v>-0.91354545764260087</v>
      </c>
      <c r="F37" s="39">
        <f t="shared" si="13"/>
        <v>-0.40673664307580021</v>
      </c>
      <c r="G37" s="21"/>
      <c r="H37" s="21"/>
      <c r="I37" s="37"/>
      <c r="K37" s="44">
        <v>34</v>
      </c>
      <c r="L37" s="47">
        <f t="shared" si="19"/>
        <v>3.5604716740684323</v>
      </c>
      <c r="M37" s="46">
        <f t="shared" si="14"/>
        <v>-0.40673664307580021</v>
      </c>
      <c r="N37" s="47">
        <f t="shared" si="15"/>
        <v>3.5604716740684323</v>
      </c>
      <c r="O37" s="46">
        <f t="shared" si="16"/>
        <v>-0.91354545764260087</v>
      </c>
      <c r="P37" s="39">
        <f t="shared" si="17"/>
        <v>-0.40673664307580021</v>
      </c>
      <c r="Q37" s="21"/>
      <c r="R37" s="37"/>
    </row>
    <row r="38" spans="1:18" x14ac:dyDescent="0.2">
      <c r="A38" s="36">
        <v>35</v>
      </c>
      <c r="B38" s="21">
        <f t="shared" si="18"/>
        <v>3.6651914291880918</v>
      </c>
      <c r="C38" s="39">
        <f t="shared" si="10"/>
        <v>-0.86602540378443882</v>
      </c>
      <c r="D38" s="21">
        <f t="shared" si="11"/>
        <v>3.6651914291880918</v>
      </c>
      <c r="E38" s="39">
        <f t="shared" si="12"/>
        <v>-0.86602540378443882</v>
      </c>
      <c r="F38" s="39">
        <f t="shared" si="13"/>
        <v>-0.49999999999999972</v>
      </c>
      <c r="G38" s="21"/>
      <c r="H38" s="21"/>
      <c r="I38" s="37"/>
      <c r="K38" s="44">
        <v>35</v>
      </c>
      <c r="L38" s="47">
        <f t="shared" si="19"/>
        <v>3.6651914291880918</v>
      </c>
      <c r="M38" s="46">
        <f t="shared" si="14"/>
        <v>-0.49999999999999972</v>
      </c>
      <c r="N38" s="47">
        <f t="shared" si="15"/>
        <v>3.6651914291880918</v>
      </c>
      <c r="O38" s="46">
        <f t="shared" si="16"/>
        <v>-0.86602540378443882</v>
      </c>
      <c r="P38" s="39">
        <f t="shared" si="17"/>
        <v>-0.49999999999999972</v>
      </c>
      <c r="Q38" s="21"/>
      <c r="R38" s="37"/>
    </row>
    <row r="39" spans="1:18" x14ac:dyDescent="0.2">
      <c r="A39" s="36">
        <v>36</v>
      </c>
      <c r="B39" s="21">
        <f t="shared" si="18"/>
        <v>3.7699111843077517</v>
      </c>
      <c r="C39" s="39">
        <f t="shared" si="10"/>
        <v>-0.80901699437494756</v>
      </c>
      <c r="D39" s="21">
        <f t="shared" si="11"/>
        <v>3.7699111843077517</v>
      </c>
      <c r="E39" s="39">
        <f t="shared" si="12"/>
        <v>-0.80901699437494756</v>
      </c>
      <c r="F39" s="39">
        <f t="shared" si="13"/>
        <v>-0.58778525229247303</v>
      </c>
      <c r="G39" s="21"/>
      <c r="H39" s="21"/>
      <c r="I39" s="37"/>
      <c r="K39" s="44">
        <v>36</v>
      </c>
      <c r="L39" s="47">
        <f t="shared" si="19"/>
        <v>3.7699111843077517</v>
      </c>
      <c r="M39" s="46">
        <f t="shared" si="14"/>
        <v>-0.58778525229247303</v>
      </c>
      <c r="N39" s="47">
        <f t="shared" si="15"/>
        <v>3.7699111843077517</v>
      </c>
      <c r="O39" s="46">
        <f t="shared" si="16"/>
        <v>-0.80901699437494756</v>
      </c>
      <c r="P39" s="39">
        <f t="shared" si="17"/>
        <v>-0.58778525229247303</v>
      </c>
      <c r="Q39" s="21"/>
      <c r="R39" s="37"/>
    </row>
    <row r="40" spans="1:18" x14ac:dyDescent="0.2">
      <c r="A40" s="36">
        <v>37</v>
      </c>
      <c r="B40" s="21">
        <f t="shared" si="18"/>
        <v>3.8746309394274117</v>
      </c>
      <c r="C40" s="39">
        <f t="shared" si="10"/>
        <v>-0.74314482547739424</v>
      </c>
      <c r="D40" s="21">
        <f t="shared" si="11"/>
        <v>3.8746309394274117</v>
      </c>
      <c r="E40" s="39">
        <f t="shared" si="12"/>
        <v>-0.74314482547739424</v>
      </c>
      <c r="F40" s="39">
        <f t="shared" si="13"/>
        <v>-0.66913060635885824</v>
      </c>
      <c r="G40" s="21"/>
      <c r="H40" s="21"/>
      <c r="I40" s="37"/>
      <c r="K40" s="44">
        <v>37</v>
      </c>
      <c r="L40" s="47">
        <f t="shared" si="19"/>
        <v>3.8746309394274117</v>
      </c>
      <c r="M40" s="46">
        <f t="shared" si="14"/>
        <v>-0.66913060635885824</v>
      </c>
      <c r="N40" s="47">
        <f t="shared" si="15"/>
        <v>3.8746309394274117</v>
      </c>
      <c r="O40" s="46">
        <f t="shared" si="16"/>
        <v>-0.74314482547739424</v>
      </c>
      <c r="P40" s="39">
        <f t="shared" si="17"/>
        <v>-0.66913060635885824</v>
      </c>
      <c r="Q40" s="21"/>
      <c r="R40" s="37"/>
    </row>
    <row r="41" spans="1:18" x14ac:dyDescent="0.2">
      <c r="A41" s="36">
        <v>38</v>
      </c>
      <c r="B41" s="21">
        <f t="shared" si="18"/>
        <v>3.9793506945470711</v>
      </c>
      <c r="C41" s="39">
        <f t="shared" si="10"/>
        <v>-0.66913060635885846</v>
      </c>
      <c r="D41" s="21">
        <f t="shared" si="11"/>
        <v>3.9793506945470711</v>
      </c>
      <c r="E41" s="39">
        <f t="shared" si="12"/>
        <v>-0.66913060635885846</v>
      </c>
      <c r="F41" s="39">
        <f t="shared" si="13"/>
        <v>-0.74314482547739402</v>
      </c>
      <c r="G41" s="21"/>
      <c r="H41" s="21"/>
      <c r="I41" s="37"/>
      <c r="K41" s="44">
        <v>38</v>
      </c>
      <c r="L41" s="47">
        <f t="shared" si="19"/>
        <v>3.9793506945470711</v>
      </c>
      <c r="M41" s="46">
        <f t="shared" si="14"/>
        <v>-0.74314482547739402</v>
      </c>
      <c r="N41" s="47">
        <f t="shared" si="15"/>
        <v>3.9793506945470711</v>
      </c>
      <c r="O41" s="46">
        <f t="shared" si="16"/>
        <v>-0.66913060635885846</v>
      </c>
      <c r="P41" s="39">
        <f t="shared" si="17"/>
        <v>-0.74314482547739402</v>
      </c>
      <c r="Q41" s="21"/>
      <c r="R41" s="37"/>
    </row>
    <row r="42" spans="1:18" x14ac:dyDescent="0.2">
      <c r="A42" s="36">
        <v>39</v>
      </c>
      <c r="B42" s="21">
        <f t="shared" si="18"/>
        <v>4.0840704496667311</v>
      </c>
      <c r="C42" s="39">
        <f t="shared" si="10"/>
        <v>-0.58778525229247325</v>
      </c>
      <c r="D42" s="21">
        <f t="shared" si="11"/>
        <v>4.0840704496667311</v>
      </c>
      <c r="E42" s="39">
        <f t="shared" si="12"/>
        <v>-0.58778525229247325</v>
      </c>
      <c r="F42" s="39">
        <f t="shared" si="13"/>
        <v>-0.80901699437494734</v>
      </c>
      <c r="G42" s="21"/>
      <c r="H42" s="21"/>
      <c r="I42" s="37"/>
      <c r="K42" s="44">
        <v>39</v>
      </c>
      <c r="L42" s="47">
        <f t="shared" si="19"/>
        <v>4.0840704496667311</v>
      </c>
      <c r="M42" s="46">
        <f t="shared" si="14"/>
        <v>-0.80901699437494734</v>
      </c>
      <c r="N42" s="47">
        <f t="shared" si="15"/>
        <v>4.0840704496667311</v>
      </c>
      <c r="O42" s="46">
        <f t="shared" si="16"/>
        <v>-0.58778525229247325</v>
      </c>
      <c r="P42" s="39">
        <f t="shared" si="17"/>
        <v>-0.80901699437494734</v>
      </c>
      <c r="Q42" s="21"/>
      <c r="R42" s="37"/>
    </row>
    <row r="43" spans="1:18" x14ac:dyDescent="0.2">
      <c r="A43" s="36">
        <v>40</v>
      </c>
      <c r="B43" s="21">
        <f t="shared" si="18"/>
        <v>4.1887902047863905</v>
      </c>
      <c r="C43" s="39">
        <f t="shared" si="10"/>
        <v>-0.50000000000000044</v>
      </c>
      <c r="D43" s="21">
        <f t="shared" si="11"/>
        <v>4.1887902047863905</v>
      </c>
      <c r="E43" s="39">
        <f t="shared" si="12"/>
        <v>-0.50000000000000044</v>
      </c>
      <c r="F43" s="39">
        <f t="shared" si="13"/>
        <v>-0.86602540378443837</v>
      </c>
      <c r="G43" s="21"/>
      <c r="H43" s="21"/>
      <c r="I43" s="37"/>
      <c r="K43" s="44">
        <v>40</v>
      </c>
      <c r="L43" s="47">
        <f t="shared" si="19"/>
        <v>4.1887902047863905</v>
      </c>
      <c r="M43" s="46">
        <f t="shared" si="14"/>
        <v>-0.86602540378443837</v>
      </c>
      <c r="N43" s="47">
        <f t="shared" si="15"/>
        <v>4.1887902047863905</v>
      </c>
      <c r="O43" s="46">
        <f t="shared" si="16"/>
        <v>-0.50000000000000044</v>
      </c>
      <c r="P43" s="39">
        <f t="shared" si="17"/>
        <v>-0.86602540378443837</v>
      </c>
      <c r="Q43" s="21"/>
      <c r="R43" s="37"/>
    </row>
    <row r="44" spans="1:18" x14ac:dyDescent="0.2">
      <c r="A44" s="36">
        <v>41</v>
      </c>
      <c r="B44" s="21">
        <f t="shared" si="18"/>
        <v>4.29350995990605</v>
      </c>
      <c r="C44" s="39">
        <f t="shared" si="10"/>
        <v>-0.40673664307580087</v>
      </c>
      <c r="D44" s="21">
        <f t="shared" si="11"/>
        <v>4.29350995990605</v>
      </c>
      <c r="E44" s="39">
        <f t="shared" si="12"/>
        <v>-0.40673664307580087</v>
      </c>
      <c r="F44" s="39">
        <f t="shared" si="13"/>
        <v>-0.91354545764260053</v>
      </c>
      <c r="G44" s="21"/>
      <c r="H44" s="21"/>
      <c r="I44" s="37"/>
      <c r="K44" s="44">
        <v>41</v>
      </c>
      <c r="L44" s="47">
        <f t="shared" si="19"/>
        <v>4.29350995990605</v>
      </c>
      <c r="M44" s="46">
        <f t="shared" si="14"/>
        <v>-0.91354545764260053</v>
      </c>
      <c r="N44" s="47">
        <f t="shared" si="15"/>
        <v>4.29350995990605</v>
      </c>
      <c r="O44" s="46">
        <f t="shared" si="16"/>
        <v>-0.40673664307580087</v>
      </c>
      <c r="P44" s="39">
        <f t="shared" si="17"/>
        <v>-0.91354545764260053</v>
      </c>
      <c r="Q44" s="21"/>
      <c r="R44" s="37"/>
    </row>
    <row r="45" spans="1:18" x14ac:dyDescent="0.2">
      <c r="A45" s="36">
        <v>42</v>
      </c>
      <c r="B45" s="21">
        <f t="shared" si="18"/>
        <v>4.3982297150257104</v>
      </c>
      <c r="C45" s="39">
        <f t="shared" si="10"/>
        <v>-0.30901699437494756</v>
      </c>
      <c r="D45" s="21">
        <f t="shared" si="11"/>
        <v>4.3982297150257104</v>
      </c>
      <c r="E45" s="39">
        <f t="shared" si="12"/>
        <v>-0.30901699437494756</v>
      </c>
      <c r="F45" s="39">
        <f t="shared" si="13"/>
        <v>-0.95105651629515353</v>
      </c>
      <c r="G45" s="21"/>
      <c r="H45" s="21"/>
      <c r="I45" s="37"/>
      <c r="K45" s="44">
        <v>42</v>
      </c>
      <c r="L45" s="47">
        <f t="shared" si="19"/>
        <v>4.3982297150257104</v>
      </c>
      <c r="M45" s="46">
        <f t="shared" si="14"/>
        <v>-0.95105651629515353</v>
      </c>
      <c r="N45" s="47">
        <f t="shared" si="15"/>
        <v>4.3982297150257104</v>
      </c>
      <c r="O45" s="46">
        <f t="shared" si="16"/>
        <v>-0.30901699437494756</v>
      </c>
      <c r="P45" s="39">
        <f t="shared" si="17"/>
        <v>-0.95105651629515353</v>
      </c>
      <c r="Q45" s="21"/>
      <c r="R45" s="37"/>
    </row>
    <row r="46" spans="1:18" x14ac:dyDescent="0.2">
      <c r="A46" s="36">
        <v>43</v>
      </c>
      <c r="B46" s="21">
        <f t="shared" si="18"/>
        <v>4.5029494701453698</v>
      </c>
      <c r="C46" s="39">
        <f t="shared" si="10"/>
        <v>-0.20791169081775979</v>
      </c>
      <c r="D46" s="21">
        <f t="shared" si="11"/>
        <v>4.5029494701453698</v>
      </c>
      <c r="E46" s="39">
        <f t="shared" si="12"/>
        <v>-0.20791169081775979</v>
      </c>
      <c r="F46" s="39">
        <f t="shared" si="13"/>
        <v>-0.97814760073380558</v>
      </c>
      <c r="G46" s="21"/>
      <c r="H46" s="21"/>
      <c r="I46" s="37"/>
      <c r="K46" s="44">
        <v>43</v>
      </c>
      <c r="L46" s="47">
        <f t="shared" si="19"/>
        <v>4.5029494701453698</v>
      </c>
      <c r="M46" s="46">
        <f t="shared" si="14"/>
        <v>-0.97814760073380558</v>
      </c>
      <c r="N46" s="47">
        <f t="shared" si="15"/>
        <v>4.5029494701453698</v>
      </c>
      <c r="O46" s="46">
        <f t="shared" si="16"/>
        <v>-0.20791169081775979</v>
      </c>
      <c r="P46" s="39">
        <f t="shared" si="17"/>
        <v>-0.97814760073380558</v>
      </c>
      <c r="Q46" s="21"/>
      <c r="R46" s="37"/>
    </row>
    <row r="47" spans="1:18" x14ac:dyDescent="0.2">
      <c r="A47" s="36">
        <v>44</v>
      </c>
      <c r="B47" s="21">
        <f t="shared" si="18"/>
        <v>4.6076692252650293</v>
      </c>
      <c r="C47" s="39">
        <f t="shared" si="10"/>
        <v>-0.10452846326765423</v>
      </c>
      <c r="D47" s="21">
        <f t="shared" si="11"/>
        <v>4.6076692252650293</v>
      </c>
      <c r="E47" s="39">
        <f t="shared" si="12"/>
        <v>-0.10452846326765423</v>
      </c>
      <c r="F47" s="39">
        <f t="shared" si="13"/>
        <v>-0.99452189536827329</v>
      </c>
      <c r="G47" s="21"/>
      <c r="H47" s="21"/>
      <c r="I47" s="37"/>
      <c r="K47" s="44">
        <v>44</v>
      </c>
      <c r="L47" s="47">
        <f t="shared" si="19"/>
        <v>4.6076692252650293</v>
      </c>
      <c r="M47" s="46">
        <f t="shared" si="14"/>
        <v>-0.99452189536827329</v>
      </c>
      <c r="N47" s="47">
        <f t="shared" si="15"/>
        <v>4.6076692252650293</v>
      </c>
      <c r="O47" s="46">
        <f t="shared" si="16"/>
        <v>-0.10452846326765423</v>
      </c>
      <c r="P47" s="39">
        <f t="shared" si="17"/>
        <v>-0.99452189536827329</v>
      </c>
      <c r="Q47" s="21"/>
      <c r="R47" s="37"/>
    </row>
    <row r="48" spans="1:18" x14ac:dyDescent="0.2">
      <c r="A48" s="36">
        <v>45</v>
      </c>
      <c r="B48" s="21">
        <f t="shared" si="18"/>
        <v>4.7123889803846897</v>
      </c>
      <c r="C48" s="39">
        <f t="shared" si="10"/>
        <v>-1.83772268236293E-16</v>
      </c>
      <c r="D48" s="21">
        <f t="shared" si="11"/>
        <v>4.7123889803846897</v>
      </c>
      <c r="E48" s="39">
        <f t="shared" si="12"/>
        <v>-1.83772268236293E-16</v>
      </c>
      <c r="F48" s="39">
        <f t="shared" si="13"/>
        <v>-1</v>
      </c>
      <c r="G48" s="21"/>
      <c r="H48" s="21"/>
      <c r="I48" s="37"/>
      <c r="K48" s="44">
        <v>45</v>
      </c>
      <c r="L48" s="47">
        <f t="shared" si="19"/>
        <v>4.7123889803846897</v>
      </c>
      <c r="M48" s="46">
        <f t="shared" si="14"/>
        <v>-1</v>
      </c>
      <c r="N48" s="47">
        <f t="shared" si="15"/>
        <v>4.7123889803846897</v>
      </c>
      <c r="O48" s="46">
        <f t="shared" si="16"/>
        <v>-1.83772268236293E-16</v>
      </c>
      <c r="P48" s="39">
        <f t="shared" si="17"/>
        <v>-1</v>
      </c>
      <c r="Q48" s="21"/>
      <c r="R48" s="37"/>
    </row>
    <row r="49" spans="1:18" x14ac:dyDescent="0.2">
      <c r="A49" s="36">
        <v>46</v>
      </c>
      <c r="B49" s="21">
        <f t="shared" si="18"/>
        <v>4.8171087355043491</v>
      </c>
      <c r="C49" s="39">
        <f t="shared" si="10"/>
        <v>0.10452846326765299</v>
      </c>
      <c r="D49" s="21">
        <f t="shared" si="11"/>
        <v>4.8171087355043491</v>
      </c>
      <c r="E49" s="39">
        <f t="shared" si="12"/>
        <v>0.10452846326765299</v>
      </c>
      <c r="F49" s="39">
        <f t="shared" si="13"/>
        <v>-0.9945218953682734</v>
      </c>
      <c r="G49" s="21"/>
      <c r="H49" s="21"/>
      <c r="I49" s="37"/>
      <c r="K49" s="44">
        <v>46</v>
      </c>
      <c r="L49" s="47">
        <f t="shared" si="19"/>
        <v>4.8171087355043491</v>
      </c>
      <c r="M49" s="46">
        <f t="shared" si="14"/>
        <v>-0.9945218953682734</v>
      </c>
      <c r="N49" s="47">
        <f t="shared" si="15"/>
        <v>4.8171087355043491</v>
      </c>
      <c r="O49" s="46">
        <f t="shared" si="16"/>
        <v>0.10452846326765299</v>
      </c>
      <c r="P49" s="39">
        <f t="shared" si="17"/>
        <v>-0.9945218953682734</v>
      </c>
      <c r="Q49" s="21"/>
      <c r="R49" s="37"/>
    </row>
    <row r="50" spans="1:18" x14ac:dyDescent="0.2">
      <c r="A50" s="36">
        <v>47</v>
      </c>
      <c r="B50" s="21">
        <f t="shared" si="18"/>
        <v>4.9218284906240095</v>
      </c>
      <c r="C50" s="39">
        <f t="shared" si="10"/>
        <v>0.20791169081775943</v>
      </c>
      <c r="D50" s="21">
        <f t="shared" si="11"/>
        <v>4.9218284906240095</v>
      </c>
      <c r="E50" s="39">
        <f t="shared" si="12"/>
        <v>0.20791169081775943</v>
      </c>
      <c r="F50" s="39">
        <f t="shared" si="13"/>
        <v>-0.97814760073380558</v>
      </c>
      <c r="G50" s="21"/>
      <c r="H50" s="21"/>
      <c r="I50" s="37"/>
      <c r="K50" s="44">
        <v>47</v>
      </c>
      <c r="L50" s="47">
        <f t="shared" si="19"/>
        <v>4.9218284906240095</v>
      </c>
      <c r="M50" s="46">
        <f t="shared" si="14"/>
        <v>-0.97814760073380558</v>
      </c>
      <c r="N50" s="47">
        <f t="shared" si="15"/>
        <v>4.9218284906240095</v>
      </c>
      <c r="O50" s="46">
        <f t="shared" si="16"/>
        <v>0.20791169081775943</v>
      </c>
      <c r="P50" s="39">
        <f t="shared" si="17"/>
        <v>-0.97814760073380558</v>
      </c>
      <c r="Q50" s="21"/>
      <c r="R50" s="37"/>
    </row>
    <row r="51" spans="1:18" x14ac:dyDescent="0.2">
      <c r="A51" s="36">
        <v>48</v>
      </c>
      <c r="B51" s="21">
        <f t="shared" si="18"/>
        <v>5.026548245743669</v>
      </c>
      <c r="C51" s="39">
        <f t="shared" si="10"/>
        <v>0.30901699437494723</v>
      </c>
      <c r="D51" s="21">
        <f t="shared" si="11"/>
        <v>5.026548245743669</v>
      </c>
      <c r="E51" s="39">
        <f t="shared" si="12"/>
        <v>0.30901699437494723</v>
      </c>
      <c r="F51" s="39">
        <f t="shared" si="13"/>
        <v>-0.95105651629515364</v>
      </c>
      <c r="G51" s="21"/>
      <c r="H51" s="21"/>
      <c r="I51" s="37"/>
      <c r="K51" s="44">
        <v>48</v>
      </c>
      <c r="L51" s="47">
        <f t="shared" si="19"/>
        <v>5.026548245743669</v>
      </c>
      <c r="M51" s="46">
        <f t="shared" si="14"/>
        <v>-0.95105651629515364</v>
      </c>
      <c r="N51" s="47">
        <f t="shared" si="15"/>
        <v>5.026548245743669</v>
      </c>
      <c r="O51" s="46">
        <f t="shared" si="16"/>
        <v>0.30901699437494723</v>
      </c>
      <c r="P51" s="39">
        <f t="shared" si="17"/>
        <v>-0.95105651629515364</v>
      </c>
      <c r="Q51" s="21"/>
      <c r="R51" s="37"/>
    </row>
    <row r="52" spans="1:18" x14ac:dyDescent="0.2">
      <c r="A52" s="36">
        <v>49</v>
      </c>
      <c r="B52" s="21">
        <f t="shared" si="18"/>
        <v>5.1312680008633285</v>
      </c>
      <c r="C52" s="39">
        <f t="shared" si="10"/>
        <v>0.40673664307579976</v>
      </c>
      <c r="D52" s="21">
        <f t="shared" si="11"/>
        <v>5.1312680008633285</v>
      </c>
      <c r="E52" s="39">
        <f t="shared" si="12"/>
        <v>0.40673664307579976</v>
      </c>
      <c r="F52" s="39">
        <f t="shared" si="13"/>
        <v>-0.91354545764260109</v>
      </c>
      <c r="G52" s="21"/>
      <c r="H52" s="21"/>
      <c r="I52" s="37"/>
      <c r="K52" s="44">
        <v>49</v>
      </c>
      <c r="L52" s="47">
        <f t="shared" si="19"/>
        <v>5.1312680008633285</v>
      </c>
      <c r="M52" s="46">
        <f t="shared" si="14"/>
        <v>-0.91354545764260109</v>
      </c>
      <c r="N52" s="47">
        <f t="shared" si="15"/>
        <v>5.1312680008633285</v>
      </c>
      <c r="O52" s="46">
        <f t="shared" si="16"/>
        <v>0.40673664307579976</v>
      </c>
      <c r="P52" s="39">
        <f t="shared" si="17"/>
        <v>-0.91354545764260109</v>
      </c>
      <c r="Q52" s="21"/>
      <c r="R52" s="37"/>
    </row>
    <row r="53" spans="1:18" x14ac:dyDescent="0.2">
      <c r="A53" s="36">
        <v>50</v>
      </c>
      <c r="B53" s="21">
        <f t="shared" si="18"/>
        <v>5.2359877559829888</v>
      </c>
      <c r="C53" s="39">
        <f t="shared" si="10"/>
        <v>0.50000000000000011</v>
      </c>
      <c r="D53" s="21">
        <f t="shared" si="11"/>
        <v>5.2359877559829888</v>
      </c>
      <c r="E53" s="39">
        <f t="shared" si="12"/>
        <v>0.50000000000000011</v>
      </c>
      <c r="F53" s="39">
        <f t="shared" si="13"/>
        <v>-0.8660254037844386</v>
      </c>
      <c r="G53" s="21"/>
      <c r="H53" s="21"/>
      <c r="I53" s="37"/>
      <c r="K53" s="44">
        <v>50</v>
      </c>
      <c r="L53" s="47">
        <f t="shared" si="19"/>
        <v>5.2359877559829888</v>
      </c>
      <c r="M53" s="46">
        <f t="shared" si="14"/>
        <v>-0.8660254037844386</v>
      </c>
      <c r="N53" s="47">
        <f t="shared" si="15"/>
        <v>5.2359877559829888</v>
      </c>
      <c r="O53" s="46">
        <f t="shared" si="16"/>
        <v>0.50000000000000011</v>
      </c>
      <c r="P53" s="39">
        <f t="shared" si="17"/>
        <v>-0.8660254037844386</v>
      </c>
      <c r="Q53" s="21"/>
      <c r="R53" s="37"/>
    </row>
    <row r="54" spans="1:18" x14ac:dyDescent="0.2">
      <c r="A54" s="36">
        <v>51</v>
      </c>
      <c r="B54" s="21">
        <f t="shared" si="18"/>
        <v>5.3407075111026483</v>
      </c>
      <c r="C54" s="39">
        <f t="shared" si="10"/>
        <v>0.58778525229247292</v>
      </c>
      <c r="D54" s="21">
        <f t="shared" si="11"/>
        <v>5.3407075111026483</v>
      </c>
      <c r="E54" s="39">
        <f t="shared" si="12"/>
        <v>0.58778525229247292</v>
      </c>
      <c r="F54" s="39">
        <f t="shared" si="13"/>
        <v>-0.80901699437494756</v>
      </c>
      <c r="G54" s="21"/>
      <c r="H54" s="21"/>
      <c r="I54" s="37"/>
      <c r="K54" s="44">
        <v>51</v>
      </c>
      <c r="L54" s="47">
        <f t="shared" si="19"/>
        <v>5.3407075111026483</v>
      </c>
      <c r="M54" s="46">
        <f t="shared" si="14"/>
        <v>-0.80901699437494756</v>
      </c>
      <c r="N54" s="47">
        <f t="shared" si="15"/>
        <v>5.3407075111026483</v>
      </c>
      <c r="O54" s="46">
        <f t="shared" si="16"/>
        <v>0.58778525229247292</v>
      </c>
      <c r="P54" s="39">
        <f t="shared" si="17"/>
        <v>-0.80901699437494756</v>
      </c>
      <c r="Q54" s="21"/>
      <c r="R54" s="37"/>
    </row>
    <row r="55" spans="1:18" x14ac:dyDescent="0.2">
      <c r="A55" s="36">
        <v>52</v>
      </c>
      <c r="B55" s="21">
        <f t="shared" si="18"/>
        <v>5.4454272662223087</v>
      </c>
      <c r="C55" s="39">
        <f t="shared" si="10"/>
        <v>0.66913060635885846</v>
      </c>
      <c r="D55" s="21">
        <f t="shared" si="11"/>
        <v>5.4454272662223087</v>
      </c>
      <c r="E55" s="39">
        <f t="shared" si="12"/>
        <v>0.66913060635885846</v>
      </c>
      <c r="F55" s="39">
        <f t="shared" si="13"/>
        <v>-0.74314482547739402</v>
      </c>
      <c r="G55" s="21"/>
      <c r="H55" s="21"/>
      <c r="I55" s="37"/>
      <c r="K55" s="44">
        <v>52</v>
      </c>
      <c r="L55" s="47">
        <f t="shared" si="19"/>
        <v>5.4454272662223087</v>
      </c>
      <c r="M55" s="46">
        <f t="shared" si="14"/>
        <v>-0.74314482547739402</v>
      </c>
      <c r="N55" s="47">
        <f t="shared" si="15"/>
        <v>5.4454272662223087</v>
      </c>
      <c r="O55" s="46">
        <f t="shared" si="16"/>
        <v>0.66913060635885846</v>
      </c>
      <c r="P55" s="39">
        <f t="shared" si="17"/>
        <v>-0.74314482547739402</v>
      </c>
      <c r="Q55" s="21"/>
      <c r="R55" s="37"/>
    </row>
    <row r="56" spans="1:18" x14ac:dyDescent="0.2">
      <c r="A56" s="36">
        <v>53</v>
      </c>
      <c r="B56" s="21">
        <f t="shared" si="18"/>
        <v>5.5501470213419681</v>
      </c>
      <c r="C56" s="39">
        <f t="shared" si="10"/>
        <v>0.74314482547739424</v>
      </c>
      <c r="D56" s="21">
        <f t="shared" si="11"/>
        <v>5.5501470213419681</v>
      </c>
      <c r="E56" s="39">
        <f t="shared" si="12"/>
        <v>0.74314482547739424</v>
      </c>
      <c r="F56" s="39">
        <f t="shared" si="13"/>
        <v>-0.66913060635885813</v>
      </c>
      <c r="G56" s="21"/>
      <c r="H56" s="21"/>
      <c r="I56" s="37"/>
      <c r="K56" s="44">
        <v>53</v>
      </c>
      <c r="L56" s="47">
        <f t="shared" si="19"/>
        <v>5.5501470213419681</v>
      </c>
      <c r="M56" s="46">
        <f t="shared" si="14"/>
        <v>-0.66913060635885813</v>
      </c>
      <c r="N56" s="47">
        <f t="shared" si="15"/>
        <v>5.5501470213419681</v>
      </c>
      <c r="O56" s="46">
        <f t="shared" si="16"/>
        <v>0.74314482547739424</v>
      </c>
      <c r="P56" s="39">
        <f t="shared" si="17"/>
        <v>-0.66913060635885813</v>
      </c>
      <c r="Q56" s="21"/>
      <c r="R56" s="37"/>
    </row>
    <row r="57" spans="1:18" x14ac:dyDescent="0.2">
      <c r="A57" s="36">
        <v>54</v>
      </c>
      <c r="B57" s="21">
        <f t="shared" si="18"/>
        <v>5.6548667764616276</v>
      </c>
      <c r="C57" s="39">
        <f t="shared" si="10"/>
        <v>0.80901699437494734</v>
      </c>
      <c r="D57" s="21">
        <f t="shared" si="11"/>
        <v>5.6548667764616276</v>
      </c>
      <c r="E57" s="39">
        <f t="shared" si="12"/>
        <v>0.80901699437494734</v>
      </c>
      <c r="F57" s="39">
        <f t="shared" si="13"/>
        <v>-0.58778525229247336</v>
      </c>
      <c r="G57" s="21"/>
      <c r="H57" s="21"/>
      <c r="I57" s="37"/>
      <c r="K57" s="44">
        <v>54</v>
      </c>
      <c r="L57" s="47">
        <f t="shared" si="19"/>
        <v>5.6548667764616276</v>
      </c>
      <c r="M57" s="46">
        <f t="shared" si="14"/>
        <v>-0.58778525229247336</v>
      </c>
      <c r="N57" s="47">
        <f t="shared" si="15"/>
        <v>5.6548667764616276</v>
      </c>
      <c r="O57" s="46">
        <f t="shared" si="16"/>
        <v>0.80901699437494734</v>
      </c>
      <c r="P57" s="39">
        <f t="shared" si="17"/>
        <v>-0.58778525229247336</v>
      </c>
      <c r="Q57" s="21"/>
      <c r="R57" s="37"/>
    </row>
    <row r="58" spans="1:18" x14ac:dyDescent="0.2">
      <c r="A58" s="36">
        <v>55</v>
      </c>
      <c r="B58" s="21">
        <f t="shared" si="18"/>
        <v>5.759586531581288</v>
      </c>
      <c r="C58" s="39">
        <f t="shared" si="10"/>
        <v>0.86602540378443882</v>
      </c>
      <c r="D58" s="21">
        <f t="shared" si="11"/>
        <v>5.759586531581288</v>
      </c>
      <c r="E58" s="39">
        <f t="shared" si="12"/>
        <v>0.86602540378443882</v>
      </c>
      <c r="F58" s="39">
        <f t="shared" si="13"/>
        <v>-0.49999999999999967</v>
      </c>
      <c r="G58" s="21"/>
      <c r="H58" s="21"/>
      <c r="I58" s="37"/>
      <c r="K58" s="44">
        <v>55</v>
      </c>
      <c r="L58" s="47">
        <f t="shared" si="19"/>
        <v>5.759586531581288</v>
      </c>
      <c r="M58" s="46">
        <f t="shared" si="14"/>
        <v>-0.49999999999999967</v>
      </c>
      <c r="N58" s="47">
        <f t="shared" si="15"/>
        <v>5.759586531581288</v>
      </c>
      <c r="O58" s="46">
        <f t="shared" si="16"/>
        <v>0.86602540378443882</v>
      </c>
      <c r="P58" s="39">
        <f t="shared" si="17"/>
        <v>-0.49999999999999967</v>
      </c>
      <c r="Q58" s="21"/>
      <c r="R58" s="37"/>
    </row>
    <row r="59" spans="1:18" x14ac:dyDescent="0.2">
      <c r="A59" s="36">
        <v>56</v>
      </c>
      <c r="B59" s="21">
        <f t="shared" si="18"/>
        <v>5.8643062867009474</v>
      </c>
      <c r="C59" s="39">
        <f t="shared" si="10"/>
        <v>0.91354545764260098</v>
      </c>
      <c r="D59" s="21">
        <f t="shared" si="11"/>
        <v>5.8643062867009474</v>
      </c>
      <c r="E59" s="39">
        <f t="shared" si="12"/>
        <v>0.91354545764260098</v>
      </c>
      <c r="F59" s="39">
        <f t="shared" si="13"/>
        <v>-0.40673664307580015</v>
      </c>
      <c r="G59" s="21"/>
      <c r="H59" s="21"/>
      <c r="I59" s="37"/>
      <c r="K59" s="44">
        <v>56</v>
      </c>
      <c r="L59" s="47">
        <f t="shared" si="19"/>
        <v>5.8643062867009474</v>
      </c>
      <c r="M59" s="46">
        <f t="shared" si="14"/>
        <v>-0.40673664307580015</v>
      </c>
      <c r="N59" s="47">
        <f t="shared" si="15"/>
        <v>5.8643062867009474</v>
      </c>
      <c r="O59" s="46">
        <f t="shared" si="16"/>
        <v>0.91354545764260098</v>
      </c>
      <c r="P59" s="39">
        <f t="shared" si="17"/>
        <v>-0.40673664307580015</v>
      </c>
      <c r="Q59" s="21"/>
      <c r="R59" s="37"/>
    </row>
    <row r="60" spans="1:18" x14ac:dyDescent="0.2">
      <c r="A60" s="36">
        <v>57</v>
      </c>
      <c r="B60" s="21">
        <f t="shared" si="18"/>
        <v>5.9690260418206069</v>
      </c>
      <c r="C60" s="39">
        <f t="shared" si="10"/>
        <v>0.95105651629515353</v>
      </c>
      <c r="D60" s="21">
        <f t="shared" si="11"/>
        <v>5.9690260418206069</v>
      </c>
      <c r="E60" s="39">
        <f t="shared" si="12"/>
        <v>0.95105651629515353</v>
      </c>
      <c r="F60" s="39">
        <f t="shared" si="13"/>
        <v>-0.30901699437494762</v>
      </c>
      <c r="G60" s="21"/>
      <c r="H60" s="21"/>
      <c r="I60" s="37"/>
      <c r="K60" s="44">
        <v>57</v>
      </c>
      <c r="L60" s="47">
        <f t="shared" si="19"/>
        <v>5.9690260418206069</v>
      </c>
      <c r="M60" s="46">
        <f t="shared" si="14"/>
        <v>-0.30901699437494762</v>
      </c>
      <c r="N60" s="47">
        <f t="shared" si="15"/>
        <v>5.9690260418206069</v>
      </c>
      <c r="O60" s="46">
        <f t="shared" si="16"/>
        <v>0.95105651629515353</v>
      </c>
      <c r="P60" s="39">
        <f t="shared" si="17"/>
        <v>-0.30901699437494762</v>
      </c>
      <c r="Q60" s="21"/>
      <c r="R60" s="37"/>
    </row>
    <row r="61" spans="1:18" x14ac:dyDescent="0.2">
      <c r="A61" s="36">
        <v>58</v>
      </c>
      <c r="B61" s="21">
        <f t="shared" si="18"/>
        <v>6.0737457969402673</v>
      </c>
      <c r="C61" s="39">
        <f t="shared" si="10"/>
        <v>0.97814760073380569</v>
      </c>
      <c r="D61" s="21">
        <f t="shared" si="11"/>
        <v>6.0737457969402673</v>
      </c>
      <c r="E61" s="39">
        <f t="shared" si="12"/>
        <v>0.97814760073380569</v>
      </c>
      <c r="F61" s="39">
        <f t="shared" si="13"/>
        <v>-0.20791169081775898</v>
      </c>
      <c r="G61" s="21"/>
      <c r="H61" s="21"/>
      <c r="I61" s="37"/>
      <c r="K61" s="44">
        <v>58</v>
      </c>
      <c r="L61" s="47">
        <f t="shared" si="19"/>
        <v>6.0737457969402673</v>
      </c>
      <c r="M61" s="46">
        <f t="shared" si="14"/>
        <v>-0.20791169081775898</v>
      </c>
      <c r="N61" s="47">
        <f t="shared" si="15"/>
        <v>6.0737457969402673</v>
      </c>
      <c r="O61" s="46">
        <f t="shared" si="16"/>
        <v>0.97814760073380569</v>
      </c>
      <c r="P61" s="39">
        <f t="shared" si="17"/>
        <v>-0.20791169081775898</v>
      </c>
      <c r="Q61" s="21"/>
      <c r="R61" s="37"/>
    </row>
    <row r="62" spans="1:18" x14ac:dyDescent="0.2">
      <c r="A62" s="36">
        <v>59</v>
      </c>
      <c r="B62" s="21">
        <f t="shared" si="18"/>
        <v>6.1784655520599268</v>
      </c>
      <c r="C62" s="39">
        <f t="shared" si="10"/>
        <v>0.99452189536827329</v>
      </c>
      <c r="D62" s="21">
        <f t="shared" si="11"/>
        <v>6.1784655520599268</v>
      </c>
      <c r="E62" s="39">
        <f t="shared" si="12"/>
        <v>0.99452189536827329</v>
      </c>
      <c r="F62" s="39">
        <f t="shared" si="13"/>
        <v>-0.10452846326765342</v>
      </c>
      <c r="G62" s="21"/>
      <c r="H62" s="21"/>
      <c r="I62" s="37"/>
      <c r="K62" s="44">
        <v>59</v>
      </c>
      <c r="L62" s="47">
        <f t="shared" si="19"/>
        <v>6.1784655520599268</v>
      </c>
      <c r="M62" s="46">
        <f t="shared" si="14"/>
        <v>-0.10452846326765342</v>
      </c>
      <c r="N62" s="47">
        <f t="shared" si="15"/>
        <v>6.1784655520599268</v>
      </c>
      <c r="O62" s="46">
        <f t="shared" si="16"/>
        <v>0.99452189536827329</v>
      </c>
      <c r="P62" s="39">
        <f t="shared" si="17"/>
        <v>-0.10452846326765342</v>
      </c>
      <c r="Q62" s="21"/>
      <c r="R62" s="37"/>
    </row>
    <row r="63" spans="1:18" x14ac:dyDescent="0.2">
      <c r="A63" s="36">
        <v>60</v>
      </c>
      <c r="B63" s="21">
        <f t="shared" si="18"/>
        <v>6.2831853071795853</v>
      </c>
      <c r="C63" s="39">
        <f t="shared" si="10"/>
        <v>1</v>
      </c>
      <c r="D63" s="21">
        <f t="shared" si="11"/>
        <v>6.2831853071795853</v>
      </c>
      <c r="E63" s="39">
        <f t="shared" si="12"/>
        <v>1</v>
      </c>
      <c r="F63" s="39">
        <f t="shared" si="13"/>
        <v>-1.1332081106818492E-15</v>
      </c>
      <c r="G63" s="21"/>
      <c r="H63" s="21"/>
      <c r="I63" s="37"/>
      <c r="K63" s="44">
        <v>60</v>
      </c>
      <c r="L63" s="47">
        <f t="shared" si="19"/>
        <v>6.2831853071795853</v>
      </c>
      <c r="M63" s="46">
        <f t="shared" si="14"/>
        <v>-1.1332081106818492E-15</v>
      </c>
      <c r="N63" s="47">
        <f t="shared" si="15"/>
        <v>6.2831853071795853</v>
      </c>
      <c r="O63" s="46">
        <f t="shared" si="16"/>
        <v>1</v>
      </c>
      <c r="P63" s="39">
        <f t="shared" si="17"/>
        <v>-1.1332081106818492E-15</v>
      </c>
      <c r="Q63" s="21"/>
      <c r="R63" s="37"/>
    </row>
    <row r="64" spans="1:18" ht="13.5" thickBot="1" x14ac:dyDescent="0.25">
      <c r="A64" s="40"/>
      <c r="B64" s="41"/>
      <c r="C64" s="42"/>
      <c r="D64" s="42"/>
      <c r="E64" s="42"/>
      <c r="F64" s="42"/>
      <c r="G64" s="41"/>
      <c r="H64" s="41"/>
      <c r="I64" s="43"/>
      <c r="K64" s="40"/>
      <c r="L64" s="41"/>
      <c r="M64" s="42"/>
      <c r="N64" s="42"/>
      <c r="O64" s="42"/>
      <c r="P64" s="42"/>
      <c r="Q64" s="41"/>
      <c r="R64" s="43"/>
    </row>
    <row r="65" spans="3:6" x14ac:dyDescent="0.2">
      <c r="C65" s="28"/>
      <c r="D65" s="28"/>
      <c r="E65" s="28"/>
      <c r="F65" s="28"/>
    </row>
  </sheetData>
  <sheetProtection sheet="1" objects="1" scenarios="1"/>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Cosines</vt:lpstr>
      <vt:lpstr>Sines</vt:lpstr>
      <vt:lpstr>Sheet3</vt:lpstr>
      <vt:lpstr>a</vt:lpstr>
      <vt:lpstr>b</vt:lpstr>
      <vt:lpstr>cc</vt:lpstr>
      <vt:lpstr>d</vt:lpstr>
      <vt:lpstr>p</vt:lpstr>
      <vt:lpstr>prob</vt:lpstr>
      <vt:lpstr>s</vt:lpstr>
      <vt:lpstr>t</vt:lpstr>
      <vt:lpstr>trials</vt:lpstr>
      <vt:lpstr>tt</vt:lpstr>
    </vt:vector>
  </TitlesOfParts>
  <Company>NYIT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Carol Baxter</cp:lastModifiedBy>
  <cp:lastPrinted>2007-05-31T13:15:26Z</cp:lastPrinted>
  <dcterms:created xsi:type="dcterms:W3CDTF">2004-03-16T12:01:20Z</dcterms:created>
  <dcterms:modified xsi:type="dcterms:W3CDTF">2015-07-02T18:05:56Z</dcterms:modified>
</cp:coreProperties>
</file>